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udava\Desktop\"/>
    </mc:Choice>
  </mc:AlternateContent>
  <bookViews>
    <workbookView xWindow="120" yWindow="840" windowWidth="19110" windowHeight="7875"/>
  </bookViews>
  <sheets>
    <sheet name="1 ჯგუფი" sheetId="15" r:id="rId1"/>
  </sheets>
  <calcPr calcId="162913"/>
</workbook>
</file>

<file path=xl/calcChain.xml><?xml version="1.0" encoding="utf-8"?>
<calcChain xmlns="http://schemas.openxmlformats.org/spreadsheetml/2006/main">
  <c r="B162" i="15" l="1"/>
  <c r="B165" i="15" s="1"/>
  <c r="B154" i="15"/>
  <c r="B156" i="15" s="1"/>
  <c r="B151" i="15"/>
  <c r="B146" i="15"/>
  <c r="B141" i="15"/>
  <c r="B134" i="15"/>
  <c r="B129" i="15"/>
  <c r="B124" i="15"/>
  <c r="B119" i="15"/>
  <c r="B114" i="15"/>
  <c r="B107" i="15"/>
  <c r="B103" i="15"/>
  <c r="B99" i="15"/>
  <c r="B95" i="15"/>
  <c r="B85" i="15"/>
  <c r="B80" i="15"/>
  <c r="B75" i="15"/>
  <c r="B70" i="15"/>
  <c r="B65" i="15"/>
  <c r="B60" i="15"/>
  <c r="B55" i="15"/>
  <c r="B50" i="15"/>
  <c r="B45" i="15"/>
  <c r="B40" i="15"/>
  <c r="B35" i="15"/>
  <c r="B11" i="15"/>
  <c r="B12" i="15" s="1"/>
  <c r="B13" i="15" s="1"/>
  <c r="B15" i="15" s="1"/>
  <c r="B16" i="15" s="1"/>
  <c r="B17" i="15" s="1"/>
  <c r="B18" i="15" s="1"/>
  <c r="B20" i="15" s="1"/>
  <c r="B21" i="15" s="1"/>
  <c r="B22" i="15" s="1"/>
  <c r="B23" i="15" s="1"/>
  <c r="B25" i="15" s="1"/>
  <c r="B26" i="15" s="1"/>
  <c r="B27" i="15" s="1"/>
  <c r="B28" i="15" s="1"/>
  <c r="B30" i="15" s="1"/>
  <c r="A36" i="15" l="1"/>
  <c r="A23" i="15" l="1"/>
  <c r="A22" i="15"/>
  <c r="A21" i="15"/>
  <c r="A18" i="15"/>
  <c r="A17" i="15"/>
  <c r="A16" i="15"/>
  <c r="A13" i="15"/>
  <c r="A12" i="15"/>
  <c r="A11" i="15"/>
  <c r="A8" i="15"/>
  <c r="A7" i="15"/>
  <c r="A6" i="15"/>
  <c r="A144" i="15"/>
  <c r="E130" i="15" l="1"/>
  <c r="E131" i="15" s="1"/>
  <c r="E132" i="15" s="1"/>
  <c r="E125" i="15"/>
  <c r="E126" i="15" s="1"/>
  <c r="E127" i="15" s="1"/>
  <c r="E120" i="15"/>
  <c r="E121" i="15" s="1"/>
  <c r="E122" i="15" s="1"/>
  <c r="E115" i="15"/>
  <c r="E116" i="15" s="1"/>
  <c r="E48" i="15"/>
  <c r="A40" i="15"/>
  <c r="A41" i="15" s="1"/>
  <c r="A42" i="15" s="1"/>
  <c r="A43" i="15" s="1"/>
  <c r="A37" i="15"/>
  <c r="A38" i="15" s="1"/>
  <c r="E33" i="15"/>
  <c r="A26" i="15"/>
  <c r="A27" i="15" s="1"/>
  <c r="A28" i="15" s="1"/>
  <c r="A30" i="15" s="1"/>
  <c r="E138" i="15"/>
  <c r="A137" i="15"/>
  <c r="A138" i="15" s="1"/>
  <c r="B6" i="15" l="1"/>
  <c r="B7" i="15" s="1"/>
  <c r="B8" i="15" s="1"/>
  <c r="A31" i="15"/>
  <c r="A33" i="15"/>
  <c r="A32" i="15"/>
  <c r="A45" i="15"/>
  <c r="A50" i="15" l="1"/>
  <c r="A46" i="15"/>
  <c r="A47" i="15" s="1"/>
  <c r="A48" i="15" s="1"/>
  <c r="A55" i="15" l="1"/>
  <c r="A53" i="15"/>
  <c r="A51" i="15"/>
  <c r="A52" i="15" s="1"/>
  <c r="A57" i="15" l="1"/>
  <c r="A58" i="15"/>
  <c r="A60" i="15" s="1"/>
  <c r="A61" i="15" s="1"/>
  <c r="A62" i="15" s="1"/>
  <c r="A63" i="15" s="1"/>
  <c r="A65" i="15" s="1"/>
  <c r="A66" i="15" s="1"/>
  <c r="A67" i="15" s="1"/>
  <c r="A68" i="15" s="1"/>
  <c r="A70" i="15" s="1"/>
  <c r="A71" i="15" s="1"/>
  <c r="A72" i="15" s="1"/>
  <c r="A73" i="15" s="1"/>
  <c r="A56" i="15"/>
  <c r="E10" i="15"/>
  <c r="A75" i="15" l="1"/>
  <c r="E12" i="15"/>
  <c r="E11" i="15"/>
  <c r="A77" i="15" l="1"/>
  <c r="A76" i="15"/>
  <c r="A80" i="15"/>
  <c r="A78" i="15"/>
  <c r="E15" i="15"/>
  <c r="E13" i="15"/>
  <c r="A82" i="15" l="1"/>
  <c r="A81" i="15"/>
  <c r="A85" i="15"/>
  <c r="A87" i="15" s="1"/>
  <c r="A83" i="15"/>
  <c r="E16" i="15"/>
  <c r="E20" i="15" s="1"/>
  <c r="E21" i="15" s="1"/>
  <c r="E18" i="15"/>
  <c r="A91" i="15" l="1"/>
  <c r="A89" i="15"/>
  <c r="A88" i="15"/>
  <c r="E22" i="15"/>
  <c r="E25" i="15"/>
  <c r="E26" i="15" s="1"/>
  <c r="A95" i="15" l="1"/>
  <c r="A93" i="15"/>
  <c r="A92" i="15"/>
  <c r="E27" i="15"/>
  <c r="E30" i="15"/>
  <c r="E31" i="15" s="1"/>
  <c r="E35" i="15" s="1"/>
  <c r="E36" i="15" s="1"/>
  <c r="A99" i="15" l="1"/>
  <c r="A97" i="15"/>
  <c r="A96" i="15"/>
  <c r="E40" i="15"/>
  <c r="E41" i="15" s="1"/>
  <c r="E37" i="15"/>
  <c r="A103" i="15" l="1"/>
  <c r="A101" i="15"/>
  <c r="A100" i="15"/>
  <c r="E45" i="15"/>
  <c r="E46" i="15" s="1"/>
  <c r="E50" i="15" s="1"/>
  <c r="E51" i="15" s="1"/>
  <c r="E42" i="15"/>
  <c r="A107" i="15" l="1"/>
  <c r="A109" i="15" s="1"/>
  <c r="A105" i="15"/>
  <c r="A104" i="15"/>
  <c r="E55" i="15"/>
  <c r="E56" i="15" s="1"/>
  <c r="E52" i="15"/>
  <c r="A112" i="15" l="1"/>
  <c r="A114" i="15"/>
  <c r="A115" i="15" s="1"/>
  <c r="A116" i="15" s="1"/>
  <c r="A117" i="15" s="1"/>
  <c r="A111" i="15"/>
  <c r="A110" i="15"/>
  <c r="A119" i="15" s="1"/>
  <c r="E60" i="15"/>
  <c r="E61" i="15" s="1"/>
  <c r="E65" i="15" s="1"/>
  <c r="E66" i="15" s="1"/>
  <c r="E70" i="15" s="1"/>
  <c r="E71" i="15" s="1"/>
  <c r="E57" i="15"/>
  <c r="A120" i="15" l="1"/>
  <c r="A121" i="15" s="1"/>
  <c r="A122" i="15" s="1"/>
  <c r="A124" i="15"/>
  <c r="E104" i="15"/>
  <c r="E105" i="15" s="1"/>
  <c r="A126" i="15" l="1"/>
  <c r="A129" i="15"/>
  <c r="A127" i="15"/>
  <c r="A125" i="15"/>
  <c r="A131" i="15" l="1"/>
  <c r="A132" i="15"/>
  <c r="A130" i="15"/>
</calcChain>
</file>

<file path=xl/sharedStrings.xml><?xml version="1.0" encoding="utf-8"?>
<sst xmlns="http://schemas.openxmlformats.org/spreadsheetml/2006/main" count="261" uniqueCount="105">
  <si>
    <t>დღე</t>
  </si>
  <si>
    <t>თარიღი</t>
  </si>
  <si>
    <t>დრო</t>
  </si>
  <si>
    <t>თემა</t>
  </si>
  <si>
    <t>ხანგძლივობა</t>
  </si>
  <si>
    <t>დასაწყისი</t>
  </si>
  <si>
    <t>დასასრული</t>
  </si>
  <si>
    <t>ბუღალტერია</t>
  </si>
  <si>
    <t>ეფექტიანობა</t>
  </si>
  <si>
    <t>ბიუჯეტი</t>
  </si>
  <si>
    <t>ფინანსური</t>
  </si>
  <si>
    <t>შესაბამისობა</t>
  </si>
  <si>
    <t>სასერტიფიკაციო გამოცდა</t>
  </si>
  <si>
    <t>სააღრიცხვო პოლიტიკა,  ცვლილებები სააღრიცხვო შეფასებებში და შეცდომების გასწორება</t>
  </si>
  <si>
    <t xml:space="preserve">ხარჯების  ანგარიშთა გეგმა  და აღრიცხვა  </t>
  </si>
  <si>
    <t xml:space="preserve">შემოსავლების  ანგარიშთა გეგმა   და   აღრიცხვა </t>
  </si>
  <si>
    <t>შემოსავლების  ანგარიშთა გეგმა   და   აღრიცხვა</t>
  </si>
  <si>
    <t>აღრიცხვა-ანგარიშგების მეთოდოლოგიის ზოგადი დებულებები</t>
  </si>
  <si>
    <t xml:space="preserve"> მოქმედი კანონმდებლობა</t>
  </si>
  <si>
    <r>
      <t>არაფინანსური აქტივების ანგარიშთა გეგმა  და აღრიცხვა</t>
    </r>
    <r>
      <rPr>
        <b/>
        <sz val="12"/>
        <color theme="1"/>
        <rFont val="Sylfaen"/>
        <family val="1"/>
      </rPr>
      <t xml:space="preserve">  </t>
    </r>
  </si>
  <si>
    <t>ფინანსური აქტივების  და ვალდებულებების ანგარიშთა გეგმა   და აღრიცხვა</t>
  </si>
  <si>
    <t>ხაზინის ერთიანი ანგარიშიდან გადახდების განხორციელება</t>
  </si>
  <si>
    <t xml:space="preserve">ფინანსური ანგარიშგების შედგენა  და ანალიზი </t>
  </si>
  <si>
    <t>ბიუჯეტის არსი და საბიუჯეტო სისტემის პრინციპები</t>
  </si>
  <si>
    <t>საბიუჯეტო პროცესი: ბიუჯეტის პროექტის მომზადება და დამტკიცება</t>
  </si>
  <si>
    <t>საბიუჯეტო პროცესი: ბიუჯეტის შესრულება, ანგარიშგება, კონტროლი</t>
  </si>
  <si>
    <t>საბიუჯეტო კოდექსით დადგენილი ნორმები</t>
  </si>
  <si>
    <t>საბიუჯეტო კოდექსი: პრაქტიკული სავარჯიშოები</t>
  </si>
  <si>
    <t>საბიუჯეტო კლასიფიკაცია: ბიუჯეტის შემოსულობები</t>
  </si>
  <si>
    <t>საერთო სახელმწიფოებრივი მნიშვნელობის გადასახდელები</t>
  </si>
  <si>
    <t>საბიუჯეტო კლასიფიკაცია: ბიუჯეტის გადასახდელები</t>
  </si>
  <si>
    <t>საბიუჯეტო კლასიფიკაცია: ბიუჯეტის დეფიციტი და ნაშთი</t>
  </si>
  <si>
    <t>საბიუჯეტო კლასიფიკაცია: პრაქტიკული სავარჯიშოები</t>
  </si>
  <si>
    <t>სახელმწიფო ვალი</t>
  </si>
  <si>
    <t>პროგრამული ბიუჯეტი</t>
  </si>
  <si>
    <t>პრაქტიკული სავარჯიშოები</t>
  </si>
  <si>
    <t>ეფექტიანობის აუდიტის მიდგომები; ეფექტიანობის აუდიტის ძირითადი კითხვები და 3 პრინციპი; (1) პრაქტიკული მაგალითი - ირიგაცია, წყლის განაწილება</t>
  </si>
  <si>
    <t>შიდა კონტროლის მექანიზმები; (2) პრაქტიკული მაგალითი - ირიგაცია, შემოსავლის ცვლილება;</t>
  </si>
  <si>
    <t>(3-4) პრაქტიკული მაგალითი - სასწრაფო, ბრიგადების განაწილება</t>
  </si>
  <si>
    <t>სტრატეგიული დაგეგმვა</t>
  </si>
  <si>
    <t>(7) პრაქტიკული მაგალითის განხილვა - მყარი ნარჩენების მართვის აუდიტიდან</t>
  </si>
  <si>
    <t>(8) პრაქტიკული მაგალითი - კრიტერიუმის შერჩევა, მყარი ნარჩენების მართვა</t>
  </si>
  <si>
    <t>აუდიტის მასშტაბის განსაზღვრა; პრობლემების ხე; აუდიტის კითხვები</t>
  </si>
  <si>
    <t>6) პრაქტიკული მაგალითი - დიზაინ მატრიცის აწყობა; დიზაინ მატრიცა; (1) დავალება - პრობლემების ხის გაკეთება;</t>
  </si>
  <si>
    <t>(9, 10) პრაქტიკული მაგალითი - სასწრაფო, სტრუქტურის აწყობა</t>
  </si>
  <si>
    <t>ზოგადი შესავალი აკადემიური წერის სტანდარტების შესახებ</t>
  </si>
  <si>
    <t>(11) პრაქტიკული მაგალითი - ხე-ტყის აუდიტის ქვეთავის საბოლოო ვერსიის განხილვა</t>
  </si>
  <si>
    <t>რეკომენდაციების შემუშავება, შესავალი</t>
  </si>
  <si>
    <r>
      <rPr>
        <b/>
        <sz val="9"/>
        <rFont val="Arial"/>
        <family val="2"/>
      </rPr>
      <t>აკადემიური წერის სტანდარტების განხილვა პრაქტიკული მაგალითის მიხედვით</t>
    </r>
    <r>
      <rPr>
        <sz val="9"/>
        <rFont val="Arial"/>
        <family val="2"/>
      </rPr>
      <t xml:space="preserve"> - აკადემიური წერის სტანდარტების განხილვა;  (11) პრაქტიკული მაგალითი - ხე-ტყის აუდიტის ქვეთავის პირველადი ვერსიის განხილვა;</t>
    </r>
  </si>
  <si>
    <r>
      <t xml:space="preserve">რეკომენდაციების შემუშავება, შემუშავების კრიტერიუმები </t>
    </r>
    <r>
      <rPr>
        <sz val="9"/>
        <color theme="1"/>
        <rFont val="Calibri"/>
        <family val="2"/>
        <scheme val="minor"/>
      </rPr>
      <t>- რეკომენდაციების შემუშავების კრიტერიუმები განხილვა;</t>
    </r>
  </si>
  <si>
    <t>(12) პრაქტიკული მაგალითი - მიგნების წაკითხვა და შესაბამისი რეკომენდაციის შემუშავება</t>
  </si>
  <si>
    <t>რეკომენდაციების შეზღუდვები; რეკომენდაციების კომუნიკაცია;</t>
  </si>
  <si>
    <r>
      <t>ა</t>
    </r>
    <r>
      <rPr>
        <b/>
        <sz val="9"/>
        <rFont val="Arial"/>
        <family val="2"/>
      </rPr>
      <t>უდიტის მტკიცებულებები, მონაცემთა ანალიზის სახეები, აკადემიური წერის სტანდარტები -</t>
    </r>
    <r>
      <rPr>
        <sz val="9"/>
        <rFont val="Arial"/>
        <family val="2"/>
      </rPr>
      <t xml:space="preserve"> მტკიცებულებები; მონაცემთა ანალიზის სახეები;</t>
    </r>
  </si>
  <si>
    <r>
      <rPr>
        <b/>
        <sz val="9"/>
        <rFont val="Arial"/>
        <family val="2"/>
      </rPr>
      <t xml:space="preserve">დავალების განხილვა, პრაქტიკული მაგალითების გაკეთება - </t>
    </r>
    <r>
      <rPr>
        <sz val="9"/>
        <rFont val="Arial"/>
        <family val="2"/>
      </rPr>
      <t>პრობლემების ხის დავალების გაერთიანება ჯგუფების მიხედვით და მისი განხილვა;</t>
    </r>
  </si>
  <si>
    <r>
      <rPr>
        <b/>
        <sz val="9"/>
        <rFont val="Arial"/>
        <family val="2"/>
      </rPr>
      <t xml:space="preserve">ეფექტიანობის აუდიტის თემის შერჩევა - </t>
    </r>
    <r>
      <rPr>
        <sz val="9"/>
        <rFont val="Arial"/>
        <family val="2"/>
      </rPr>
      <t>(5) პრაქტიკული მაგალითი - აუდიტის თემის შერჩევა;</t>
    </r>
  </si>
  <si>
    <r>
      <rPr>
        <b/>
        <sz val="9"/>
        <rFont val="Arial"/>
        <family val="2"/>
      </rPr>
      <t xml:space="preserve">3E - მოდელის განხილვა, სტრატეგიული დაგეგმვა - </t>
    </r>
    <r>
      <rPr>
        <sz val="9"/>
        <rFont val="Arial"/>
        <family val="2"/>
      </rPr>
      <t xml:space="preserve"> (2) პრაქტიკული მაგალითი - ირიგაცია, შემოსავლის ცვლილება - განხილვა</t>
    </r>
  </si>
  <si>
    <r>
      <rPr>
        <b/>
        <sz val="9"/>
        <rFont val="Calibri"/>
        <family val="2"/>
        <scheme val="minor"/>
      </rPr>
      <t xml:space="preserve">შესავალი ეფექტიანობის აუდიტის შესახებ - </t>
    </r>
    <r>
      <rPr>
        <sz val="9"/>
        <rFont val="Calibri"/>
        <family val="2"/>
        <scheme val="minor"/>
      </rPr>
      <t>ეფექტიანობის აუდიტის განვითარება; პროგრამული ბიუჯეტი;</t>
    </r>
  </si>
  <si>
    <t xml:space="preserve">შუალედური ტესტი </t>
  </si>
  <si>
    <t xml:space="preserve"> შუალედური ტესტირება</t>
  </si>
  <si>
    <t>გადაბარება  შუალედური ტესტირების</t>
  </si>
  <si>
    <t>ფინანსური, შესაბამისობა</t>
  </si>
  <si>
    <t>შემაჯამებელი შეხვედრა</t>
  </si>
  <si>
    <r>
      <t>  </t>
    </r>
    <r>
      <rPr>
        <sz val="9"/>
        <color theme="1"/>
        <rFont val="Sylfaen"/>
        <family val="1"/>
      </rPr>
      <t>უმაღლესი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ორგანოს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ძირითადი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პრინციპები</t>
    </r>
    <r>
      <rPr>
        <sz val="9"/>
        <color theme="1"/>
        <rFont val="Arial"/>
        <family val="2"/>
      </rPr>
      <t>, </t>
    </r>
    <r>
      <rPr>
        <sz val="9"/>
        <color theme="1"/>
        <rFont val="Sylfaen"/>
        <family val="1"/>
      </rPr>
      <t>ეთიკის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კოდექსიდა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ხარისხის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კონტროლის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ფუნქცია</t>
    </r>
    <r>
      <rPr>
        <sz val="9"/>
        <color theme="1"/>
        <rFont val="Arial"/>
        <family val="2"/>
      </rPr>
      <t> - ISSAI 1, 10, 11, 20, 21, 30, 40 </t>
    </r>
  </si>
  <si>
    <r>
      <t>INTOSAI -</t>
    </r>
    <r>
      <rPr>
        <sz val="9"/>
        <color theme="1"/>
        <rFont val="Sylfaen"/>
        <family val="1"/>
      </rPr>
      <t>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სახელმძღვანელოების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ძირითადი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გაცნობა</t>
    </r>
    <r>
      <rPr>
        <sz val="9"/>
        <color theme="1"/>
        <rFont val="Arial"/>
        <family val="2"/>
      </rPr>
      <t>ISSAI 1000</t>
    </r>
  </si>
  <si>
    <r>
      <t>INTOSAI -</t>
    </r>
    <r>
      <rPr>
        <sz val="9"/>
        <color theme="1"/>
        <rFont val="Sylfaen"/>
        <family val="1"/>
      </rPr>
      <t>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სახელმძღვანელოების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ძირითადი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გაცნობა</t>
    </r>
    <r>
      <rPr>
        <sz val="9"/>
        <color theme="1"/>
        <rFont val="Arial"/>
        <family val="2"/>
      </rPr>
      <t>ISSAI 1000, </t>
    </r>
    <r>
      <rPr>
        <sz val="9"/>
        <color theme="1"/>
        <rFont val="Sylfaen"/>
        <family val="1"/>
      </rPr>
      <t>დამოუკიდებელი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საერთო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ამოცანები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აუდიტისჩატარება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საერთაშორისო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სტანდარტების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შესაბამისად</t>
    </r>
    <r>
      <rPr>
        <sz val="9"/>
        <color theme="1"/>
        <rFont val="Arial"/>
        <family val="2"/>
      </rPr>
      <t> ISSAI 1200</t>
    </r>
  </si>
  <si>
    <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გარიგების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პირობებზე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შეთანხმება</t>
    </r>
    <r>
      <rPr>
        <sz val="9"/>
        <color theme="1"/>
        <rFont val="Arial"/>
        <family val="2"/>
      </rPr>
      <t> ISSAI 1210,   </t>
    </r>
    <r>
      <rPr>
        <sz val="9"/>
        <color theme="1"/>
        <rFont val="Sylfaen"/>
        <family val="1"/>
      </rPr>
      <t>ფინანსურიანგარიშგების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ხარისხის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კონტროლი</t>
    </r>
    <r>
      <rPr>
        <sz val="9"/>
        <color theme="1"/>
        <rFont val="Arial"/>
        <family val="2"/>
      </rPr>
      <t> ISSAI 1220</t>
    </r>
  </si>
  <si>
    <r>
      <t> 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ხარისხის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კონტროლი</t>
    </r>
    <r>
      <rPr>
        <sz val="9"/>
        <color theme="1"/>
        <rFont val="Arial"/>
        <family val="2"/>
      </rPr>
      <t> ISSAI 1220</t>
    </r>
  </si>
  <si>
    <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დოკუმენტაცია</t>
    </r>
    <r>
      <rPr>
        <sz val="9"/>
        <color theme="1"/>
        <rFont val="Arial"/>
        <family val="2"/>
      </rPr>
      <t> ISSAI 1230</t>
    </r>
  </si>
  <si>
    <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დოკუმენტაცია</t>
    </r>
    <r>
      <rPr>
        <sz val="9"/>
        <color theme="1"/>
        <rFont val="Arial"/>
        <family val="2"/>
      </rPr>
      <t> ISSAI 1230 , 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პასუხისმგებლობაფინანსური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აუდიტში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თაღლითობასთან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დაკავშირებით</t>
    </r>
    <r>
      <rPr>
        <sz val="9"/>
        <color theme="1"/>
        <rFont val="Arial"/>
        <family val="2"/>
      </rPr>
      <t> ISSAI 1240</t>
    </r>
  </si>
  <si>
    <r>
      <t>კანონმდებლობის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გათვალისწინება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დროს</t>
    </r>
    <r>
      <rPr>
        <sz val="9"/>
        <color theme="1"/>
        <rFont val="Arial"/>
        <family val="2"/>
      </rPr>
      <t>ISSAI 1250,</t>
    </r>
    <r>
      <rPr>
        <sz val="9"/>
        <color theme="1"/>
        <rFont val="Sylfaen"/>
        <family val="1"/>
      </rPr>
      <t>მართვის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უფლებამოსილებით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აღჭურვილი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პირების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ინფორმირება</t>
    </r>
    <r>
      <rPr>
        <sz val="8"/>
        <color theme="1"/>
        <rFont val="Arial"/>
        <family val="2"/>
      </rPr>
      <t>ISSAI 1260 </t>
    </r>
  </si>
  <si>
    <r>
      <t>მართვის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უფლებამოსილებით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აღჭურვილი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პირების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ინფორმირება</t>
    </r>
    <r>
      <rPr>
        <sz val="9"/>
        <color theme="1"/>
        <rFont val="Arial"/>
        <family val="2"/>
      </rPr>
      <t> ISSAI 1260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), </t>
    </r>
    <r>
      <rPr>
        <sz val="9"/>
        <color theme="1"/>
        <rFont val="Sylfaen"/>
        <family val="1"/>
      </rPr>
      <t>მართვის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უფლებამოსილებით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აღჭურვილი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პირებისა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დახელმძღვანელობის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ინფორმირება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შიდა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კონტროლის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ნაკლოვანებების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შესახებ</t>
    </r>
    <r>
      <rPr>
        <sz val="9"/>
        <color theme="1"/>
        <rFont val="Arial"/>
        <family val="2"/>
      </rPr>
      <t>ISSAI 1265</t>
    </r>
  </si>
  <si>
    <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დაგეგმვა</t>
    </r>
    <r>
      <rPr>
        <sz val="9"/>
        <color theme="1"/>
        <rFont val="Arial"/>
        <family val="2"/>
      </rPr>
      <t> ISSAI 1300, </t>
    </r>
    <r>
      <rPr>
        <sz val="9"/>
        <color theme="1"/>
        <rFont val="Sylfaen"/>
        <family val="1"/>
      </rPr>
      <t>არსებითიუზუსტობების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რისკების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გამოვლენა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სამეურნეო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სუბიექტისა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დამისი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გარემოს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შესწავლის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მიზნით</t>
    </r>
    <r>
      <rPr>
        <sz val="9"/>
        <color theme="1"/>
        <rFont val="Arial"/>
        <family val="2"/>
      </rPr>
      <t> ISSAI 1315</t>
    </r>
  </si>
  <si>
    <r>
      <t>არსებითი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უზუსტობების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რისკების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გამოვლენა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სამეურნეოსუბიექტისა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გარემოს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შესწავლის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მიზნით</t>
    </r>
    <r>
      <rPr>
        <sz val="9"/>
        <color theme="1"/>
        <rFont val="Arial"/>
        <family val="2"/>
      </rPr>
      <t> ISSAI 1315</t>
    </r>
  </si>
  <si>
    <r>
      <t> </t>
    </r>
    <r>
      <rPr>
        <sz val="9"/>
        <color theme="1"/>
        <rFont val="Sylfaen"/>
        <family val="1"/>
      </rPr>
      <t>არსებითობა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დაგეგმვისა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ჩატარების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დროს</t>
    </r>
    <r>
      <rPr>
        <sz val="9"/>
        <color theme="1"/>
        <rFont val="Arial"/>
        <family val="2"/>
      </rPr>
      <t> ISSAI 1320</t>
    </r>
  </si>
  <si>
    <r>
      <t>არსებითობა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დაგეგმვისა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ჩატარების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დროს</t>
    </r>
    <r>
      <rPr>
        <sz val="9"/>
        <color theme="1"/>
        <rFont val="Arial"/>
        <family val="2"/>
      </rPr>
      <t> ISSAI 1320</t>
    </r>
  </si>
  <si>
    <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პროცედურები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შეფასებულ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რისკებზე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რეაგირებისათვის</t>
    </r>
    <r>
      <rPr>
        <sz val="9"/>
        <color theme="1"/>
        <rFont val="Arial"/>
        <family val="2"/>
      </rPr>
      <t> ISSAI 1330</t>
    </r>
  </si>
  <si>
    <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პროცედურები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შეფასებულ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რისკებზე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რეაგირებისათვის</t>
    </r>
    <r>
      <rPr>
        <sz val="9"/>
        <color theme="1"/>
        <rFont val="Arial"/>
        <family val="2"/>
      </rPr>
      <t> ISSAI 1330,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მოსაზრებები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სამეურნეო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სუბიექტის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მიერ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მომსახურეორგანიზაციის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გამოყენებაზე</t>
    </r>
    <r>
      <rPr>
        <sz val="9"/>
        <color theme="1"/>
        <rFont val="Arial"/>
        <family val="2"/>
      </rPr>
      <t> ISSAI 1402</t>
    </r>
  </si>
  <si>
    <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პროცესში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გამოვლენილი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უზუსტობების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შეფასება</t>
    </r>
    <r>
      <rPr>
        <sz val="9"/>
        <color theme="1"/>
        <rFont val="Arial"/>
        <family val="2"/>
      </rPr>
      <t> ISSAI 1450</t>
    </r>
  </si>
  <si>
    <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პროცესში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გამოვლენილი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უზუსტობების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შეფასება</t>
    </r>
    <r>
      <rPr>
        <sz val="9"/>
        <color theme="1"/>
        <rFont val="Arial"/>
        <family val="2"/>
      </rPr>
      <t> ISSAI 1450 ,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მტკიცებულება</t>
    </r>
    <r>
      <rPr>
        <sz val="9"/>
        <color theme="1"/>
        <rFont val="Arial"/>
        <family val="2"/>
      </rPr>
      <t> ISSAI 1500</t>
    </r>
  </si>
  <si>
    <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მტკიცებულება</t>
    </r>
    <r>
      <rPr>
        <sz val="9"/>
        <color theme="1"/>
        <rFont val="Arial"/>
        <family val="2"/>
      </rPr>
      <t> ISSAI 1500</t>
    </r>
  </si>
  <si>
    <r>
      <t> 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მტკიცებულება</t>
    </r>
    <r>
      <rPr>
        <sz val="9"/>
        <color theme="1"/>
        <rFont val="Arial"/>
        <family val="2"/>
      </rPr>
      <t> ISSAI 1500, 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მტკიცებულება</t>
    </r>
    <r>
      <rPr>
        <sz val="9"/>
        <color theme="1"/>
        <rFont val="Arial"/>
        <family val="2"/>
      </rPr>
      <t>-</t>
    </r>
    <r>
      <rPr>
        <sz val="9"/>
        <color theme="1"/>
        <rFont val="Sylfaen"/>
        <family val="1"/>
      </rPr>
      <t>სპეციფიკური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საკითხების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გათვალისწინება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შერჩეული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მუხლებისათვის</t>
    </r>
    <r>
      <rPr>
        <sz val="9"/>
        <color theme="1"/>
        <rFont val="Arial"/>
        <family val="2"/>
      </rPr>
      <t> ISSAI 1501</t>
    </r>
  </si>
  <si>
    <r>
      <t>გარეშე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მხარეების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დადასტურება</t>
    </r>
    <r>
      <rPr>
        <sz val="9"/>
        <color theme="1"/>
        <rFont val="Arial"/>
        <family val="2"/>
      </rPr>
      <t> ISSAI 1505,</t>
    </r>
    <r>
      <rPr>
        <sz val="9"/>
        <color theme="1"/>
        <rFont val="Sylfaen"/>
        <family val="1"/>
      </rPr>
      <t>პირველი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აუდიტორულიგარიგება</t>
    </r>
    <r>
      <rPr>
        <sz val="9"/>
        <color theme="1"/>
        <rFont val="Arial"/>
        <family val="2"/>
      </rPr>
      <t>-</t>
    </r>
    <r>
      <rPr>
        <sz val="9"/>
        <color theme="1"/>
        <rFont val="Sylfaen"/>
        <family val="1"/>
      </rPr>
      <t>საწყისი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ნაშთები</t>
    </r>
    <r>
      <rPr>
        <sz val="9"/>
        <color theme="1"/>
        <rFont val="Arial"/>
        <family val="2"/>
      </rPr>
      <t> ISSAI 1510</t>
    </r>
  </si>
  <si>
    <r>
      <t>პირველი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გარიგება</t>
    </r>
    <r>
      <rPr>
        <sz val="9"/>
        <color theme="1"/>
        <rFont val="Arial"/>
        <family val="2"/>
      </rPr>
      <t>-</t>
    </r>
    <r>
      <rPr>
        <sz val="9"/>
        <color theme="1"/>
        <rFont val="Sylfaen"/>
        <family val="1"/>
      </rPr>
      <t>საწყისი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ნაშთები</t>
    </r>
    <r>
      <rPr>
        <sz val="9"/>
        <color theme="1"/>
        <rFont val="Arial"/>
        <family val="2"/>
      </rPr>
      <t> ISSAI 1510, </t>
    </r>
    <r>
      <rPr>
        <sz val="9"/>
        <color theme="1"/>
        <rFont val="Sylfaen"/>
        <family val="1"/>
      </rPr>
      <t>ანალიზურიპროცედურები</t>
    </r>
    <r>
      <rPr>
        <sz val="9"/>
        <color theme="1"/>
        <rFont val="Arial"/>
        <family val="2"/>
      </rPr>
      <t> ISSAI 1520 -</t>
    </r>
  </si>
  <si>
    <r>
      <t> </t>
    </r>
    <r>
      <rPr>
        <sz val="9"/>
        <color theme="1"/>
        <rFont val="Sylfaen"/>
        <family val="1"/>
      </rPr>
      <t>ანალიზური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პროცედურები</t>
    </r>
    <r>
      <rPr>
        <sz val="9"/>
        <color theme="1"/>
        <rFont val="Arial"/>
        <family val="2"/>
      </rPr>
      <t> ISSAI 1520,</t>
    </r>
    <r>
      <rPr>
        <sz val="9"/>
        <color theme="1"/>
        <rFont val="Sylfaen"/>
        <family val="1"/>
      </rP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შერჩევა</t>
    </r>
    <r>
      <rPr>
        <sz val="9"/>
        <color theme="1"/>
        <rFont val="Arial"/>
        <family val="2"/>
      </rPr>
      <t> ISSAI 1530 </t>
    </r>
  </si>
  <si>
    <r>
      <t>აუდიტორული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შერჩევა</t>
    </r>
    <r>
      <rPr>
        <sz val="9"/>
        <color theme="1"/>
        <rFont val="Arial"/>
        <family val="2"/>
      </rPr>
      <t> ISSAI 1530,</t>
    </r>
  </si>
  <si>
    <r>
      <t> </t>
    </r>
    <r>
      <rPr>
        <sz val="9"/>
        <color theme="1"/>
        <rFont val="Sylfaen"/>
        <family val="1"/>
      </rPr>
      <t>სააღრიცხვო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შეფასებების</t>
    </r>
    <r>
      <rPr>
        <sz val="9"/>
        <color theme="1"/>
        <rFont val="Arial"/>
        <family val="2"/>
      </rPr>
      <t>, </t>
    </r>
    <r>
      <rPr>
        <sz val="9"/>
        <color theme="1"/>
        <rFont val="Sylfaen"/>
        <family val="1"/>
      </rPr>
      <t>მათ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რეალური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ღირებულების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სააღრიცხვოშეფასებებისა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შესაბამისი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განმარტებითი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შენიშვნების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</t>
    </r>
    <r>
      <rPr>
        <sz val="9"/>
        <color theme="1"/>
        <rFont val="Arial"/>
        <family val="2"/>
      </rPr>
      <t> ISSAI 1540</t>
    </r>
  </si>
  <si>
    <r>
      <t>დაკავშირებული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მხარეები</t>
    </r>
    <r>
      <rPr>
        <sz val="9"/>
        <color theme="1"/>
        <rFont val="Arial"/>
        <family val="2"/>
      </rPr>
      <t> ISSAI 1550</t>
    </r>
  </si>
  <si>
    <r>
      <t>  </t>
    </r>
    <r>
      <rPr>
        <sz val="9"/>
        <color theme="1"/>
        <rFont val="Sylfaen"/>
        <family val="1"/>
      </rPr>
      <t>შემდგომი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მოვლენები</t>
    </r>
    <r>
      <rPr>
        <sz val="9"/>
        <color theme="1"/>
        <rFont val="Arial"/>
        <family val="2"/>
      </rPr>
      <t> ISSAI 1560</t>
    </r>
  </si>
  <si>
    <r>
      <t> </t>
    </r>
    <r>
      <rPr>
        <sz val="9"/>
        <color theme="1"/>
        <rFont val="Sylfaen"/>
        <family val="1"/>
      </rPr>
      <t>შემდგომი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მოვლენები</t>
    </r>
    <r>
      <rPr>
        <sz val="9"/>
        <color theme="1"/>
        <rFont val="Arial"/>
        <family val="2"/>
      </rPr>
      <t> ISSAI 1560</t>
    </r>
  </si>
  <si>
    <r>
      <t> </t>
    </r>
    <r>
      <rPr>
        <sz val="9"/>
        <color theme="1"/>
        <rFont val="Sylfaen"/>
        <family val="1"/>
      </rPr>
      <t>ფუნქციონირებადი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საწარმო</t>
    </r>
    <r>
      <rPr>
        <sz val="9"/>
        <color theme="1"/>
        <rFont val="Arial"/>
        <family val="2"/>
      </rPr>
      <t> ISSAI 1570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</si>
  <si>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სპეციფიკური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საკითხები</t>
    </r>
    <r>
      <rPr>
        <sz val="9"/>
        <color theme="1"/>
        <rFont val="Arial"/>
        <family val="2"/>
      </rPr>
      <t> - </t>
    </r>
    <r>
      <rPr>
        <sz val="9"/>
        <color theme="1"/>
        <rFont val="Sylfaen"/>
        <family val="1"/>
      </rPr>
      <t>ჯგუფის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</t>
    </r>
    <r>
      <rPr>
        <sz val="9"/>
        <color theme="1"/>
        <rFont val="Arial"/>
        <family val="2"/>
      </rPr>
      <t>(</t>
    </r>
    <r>
      <rPr>
        <sz val="9"/>
        <color theme="1"/>
        <rFont val="Sylfaen"/>
        <family val="1"/>
      </rPr>
      <t>კომპონენტის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სამუშაოს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ჩათვლით</t>
    </r>
    <r>
      <rPr>
        <sz val="9"/>
        <color theme="1"/>
        <rFont val="Arial"/>
        <family val="2"/>
      </rPr>
      <t>) ISSAI 1600</t>
    </r>
  </si>
  <si>
    <r>
      <t> </t>
    </r>
    <r>
      <rPr>
        <sz val="9"/>
        <color theme="1"/>
        <rFont val="Sylfaen"/>
        <family val="1"/>
      </rPr>
      <t>შიდა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სამუშაოს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გამოყენება</t>
    </r>
    <r>
      <rPr>
        <sz val="9"/>
        <color theme="1"/>
        <rFont val="Arial"/>
        <family val="2"/>
      </rPr>
      <t> ISSAI 1610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</si>
  <si>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 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ექსპერტის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სამუშაოს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გამოყენება</t>
    </r>
    <r>
      <rPr>
        <sz val="9"/>
        <color theme="1"/>
        <rFont val="Arial"/>
        <family val="2"/>
      </rPr>
      <t> ISSAI 1620</t>
    </r>
  </si>
  <si>
    <r>
      <t> </t>
    </r>
    <r>
      <rPr>
        <sz val="9"/>
        <color theme="1"/>
        <rFont val="Sylfaen"/>
        <family val="1"/>
      </rPr>
      <t>ძირითადი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საკითხები</t>
    </r>
    <r>
      <rPr>
        <sz val="9"/>
        <color theme="1"/>
        <rFont val="Arial"/>
        <family val="2"/>
      </rPr>
      <t> - ISSAI 1701</t>
    </r>
  </si>
  <si>
    <r>
      <t> </t>
    </r>
    <r>
      <rPr>
        <sz val="9"/>
        <color theme="1"/>
        <rFont val="Sylfaen"/>
        <family val="1"/>
      </rPr>
      <t>მოსაზრების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ჩამოყალიბება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დასკვნის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წარდგენა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ანგარიშგებისშესახებ</t>
    </r>
    <r>
      <rPr>
        <sz val="9"/>
        <color theme="1"/>
        <rFont val="Arial"/>
        <family val="2"/>
      </rPr>
      <t> ISSAI 1700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</si>
  <si>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 </t>
    </r>
    <r>
      <rPr>
        <sz val="9"/>
        <color theme="1"/>
        <rFont val="Sylfaen"/>
        <family val="1"/>
      </rPr>
      <t>მოსაზრების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მოდიფიცირება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დამოუკიდებელი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დასკვნაში</t>
    </r>
    <r>
      <rPr>
        <sz val="9"/>
        <color theme="1"/>
        <rFont val="Arial"/>
        <family val="2"/>
      </rPr>
      <t> ISSAI 1705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</si>
  <si>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 </t>
    </r>
    <r>
      <rPr>
        <sz val="9"/>
        <color theme="1"/>
        <rFont val="Sylfaen"/>
        <family val="1"/>
      </rPr>
      <t>მნიშვნელოვან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გარემოებათა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ამსახველი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აბზაცი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სხვა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გარემოებათაამსახველი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აბზაცები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დამოუკიდებელი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დასკვნაში</t>
    </r>
    <r>
      <rPr>
        <sz val="9"/>
        <color theme="1"/>
        <rFont val="Arial"/>
        <family val="2"/>
      </rPr>
      <t> ISSAI 1706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</si>
  <si>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 </t>
    </r>
    <r>
      <rPr>
        <sz val="9"/>
        <color theme="1"/>
        <rFont val="Sylfaen"/>
        <family val="1"/>
      </rPr>
      <t>შესადარისი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ინფორმაცია</t>
    </r>
    <r>
      <rPr>
        <sz val="9"/>
        <color theme="1"/>
        <rFont val="Arial"/>
        <family val="2"/>
      </rPr>
      <t>-</t>
    </r>
    <r>
      <rPr>
        <sz val="9"/>
        <color theme="1"/>
        <rFont val="Sylfaen"/>
        <family val="1"/>
      </rPr>
      <t>შესაბამისი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ციფრები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შესადარისი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ფინანსურიანგარიშგება</t>
    </r>
    <r>
      <rPr>
        <sz val="9"/>
        <color theme="1"/>
        <rFont val="Arial"/>
        <family val="2"/>
      </rPr>
      <t> ISSAI 1710</t>
    </r>
  </si>
  <si>
    <r>
      <t> ,</t>
    </r>
    <r>
      <rPr>
        <sz val="9"/>
        <color theme="1"/>
        <rFont val="Sylfaen"/>
        <family val="1"/>
      </rPr>
      <t>აუდიტორის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პასუხისმგებლობა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აუდიტირებული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ანგარიშგებისშემცველ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დოკუმენტებში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წარმოდგენილ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სხვა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ინფორმაციასთან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დაკავშირებით</t>
    </r>
    <r>
      <rPr>
        <sz val="9"/>
        <color theme="1"/>
        <rFont val="Arial"/>
        <family val="2"/>
      </rPr>
      <t>ISSAI 1720 (</t>
    </r>
    <r>
      <rPr>
        <sz val="9"/>
        <color theme="1"/>
        <rFont val="Sylfaen"/>
        <family val="1"/>
      </rPr>
      <t>გადასინჯული</t>
    </r>
    <r>
      <rPr>
        <sz val="9"/>
        <color theme="1"/>
        <rFont val="Arial"/>
        <family val="2"/>
      </rPr>
      <t>)</t>
    </r>
  </si>
  <si>
    <r>
      <t>სპეციფიკური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საკითხები</t>
    </r>
    <r>
      <rPr>
        <sz val="9"/>
        <color theme="1"/>
        <rFont val="Arial"/>
        <family val="2"/>
      </rPr>
      <t> - </t>
    </r>
    <r>
      <rPr>
        <sz val="9"/>
        <color theme="1"/>
        <rFont val="Sylfaen"/>
        <family val="1"/>
      </rPr>
      <t>სპეციალური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დანიშნულების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საფუძვლებისმიხედვით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მომზადებული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</t>
    </r>
    <r>
      <rPr>
        <sz val="9"/>
        <color theme="1"/>
        <rFont val="Arial"/>
        <family val="2"/>
      </rPr>
      <t> ISSAI 1800</t>
    </r>
  </si>
  <si>
    <r>
      <t>სპეციფიკური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საკითხები</t>
    </r>
    <r>
      <rPr>
        <sz val="9"/>
        <color theme="1"/>
        <rFont val="Arial"/>
        <family val="2"/>
      </rPr>
      <t> - </t>
    </r>
    <r>
      <rPr>
        <sz val="9"/>
        <color theme="1"/>
        <rFont val="Sylfaen"/>
        <family val="1"/>
      </rPr>
      <t>ერთი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ანგარიშგებისსა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კონკრეტული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ელემენტების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მუხლების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</t>
    </r>
    <r>
      <rPr>
        <sz val="9"/>
        <color theme="1"/>
        <rFont val="Arial"/>
        <family val="2"/>
      </rPr>
      <t> ISSAI 1805,  </t>
    </r>
    <r>
      <rPr>
        <sz val="9"/>
        <color theme="1"/>
        <rFont val="Sylfaen"/>
        <family val="1"/>
      </rPr>
      <t>გარიგებები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დასკვნის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შედგენაზე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კრებსითი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ფინანსური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ანგარიშგების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შესახებ</t>
    </r>
    <r>
      <rPr>
        <sz val="9"/>
        <color theme="1"/>
        <rFont val="Arial"/>
        <family val="2"/>
      </rPr>
      <t>ISSAI 1810</t>
    </r>
  </si>
  <si>
    <r>
      <t> </t>
    </r>
    <r>
      <rPr>
        <sz val="9"/>
        <color theme="1"/>
        <rFont val="Sylfaen"/>
        <family val="1"/>
      </rPr>
      <t>შესაბამისობის</t>
    </r>
    <r>
      <rPr>
        <sz val="9"/>
        <color theme="1"/>
        <rFont val="Arial"/>
        <family val="2"/>
      </rPr>
      <t> </t>
    </r>
    <r>
      <rPr>
        <sz val="9"/>
        <color theme="1"/>
        <rFont val="Sylfaen"/>
        <family val="1"/>
      </rPr>
      <t>აუდიტის</t>
    </r>
    <r>
      <rPr>
        <sz val="9"/>
        <color theme="1"/>
        <rFont val="Arial"/>
        <family val="2"/>
      </rPr>
      <t>  </t>
    </r>
    <r>
      <rPr>
        <sz val="9"/>
        <color theme="1"/>
        <rFont val="Sylfaen"/>
        <family val="1"/>
      </rPr>
      <t>მიმოხილვა</t>
    </r>
    <r>
      <rPr>
        <sz val="9"/>
        <color theme="1"/>
        <rFont val="Arial"/>
        <family val="2"/>
      </rPr>
      <t> - ISSAI 4000 </t>
    </r>
  </si>
  <si>
    <t>საგანი</t>
  </si>
  <si>
    <t>18/06/18</t>
  </si>
  <si>
    <r>
      <t xml:space="preserve">სერტიფიცირების სასწავლო პროგრამა და სავარაუდო განრიგი
</t>
    </r>
    <r>
      <rPr>
        <sz val="10"/>
        <rFont val="Arial"/>
        <family val="2"/>
      </rPr>
      <t>პერიოდი - 18 ივნისი  -  31 აგვისტო, 2018 (ოთახი #204)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</si>
</sst>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dd/mm/yy"/>
    <numFmt numFmtId="165" formatCode="dd/mm/yyyy;@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Calibri"/>
      <family val="2"/>
      <scheme val="minor"/>
    </font>
    <font>
      <b/>
      <i/>
      <sz val="9"/>
      <name val="Arial"/>
      <family val="2"/>
    </font>
    <font>
      <sz val="10"/>
      <color rgb="FF000000"/>
      <name val="Sylfaen"/>
      <family val="1"/>
    </font>
    <font>
      <b/>
      <sz val="12"/>
      <color theme="1"/>
      <name val="Sylfae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Sylfaen"/>
      <family val="1"/>
    </font>
    <font>
      <b/>
      <sz val="9"/>
      <color theme="1"/>
      <name val="Sylfaen"/>
      <family val="1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41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20" fontId="3" fillId="0" borderId="1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20" fontId="3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1" fontId="2" fillId="0" borderId="1" xfId="1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4" fontId="3" fillId="0" borderId="0" xfId="0" applyNumberFormat="1" applyFont="1"/>
    <xf numFmtId="0" fontId="18" fillId="4" borderId="9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vertical="center" wrapText="1"/>
    </xf>
    <xf numFmtId="0" fontId="19" fillId="4" borderId="0" xfId="0" applyFont="1" applyFill="1" applyAlignment="1">
      <alignment vertical="center"/>
    </xf>
    <xf numFmtId="0" fontId="12" fillId="4" borderId="9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abSelected="1" zoomScale="90" zoomScaleNormal="90" workbookViewId="0">
      <selection sqref="A1:G1"/>
    </sheetView>
  </sheetViews>
  <sheetFormatPr defaultColWidth="9" defaultRowHeight="12" x14ac:dyDescent="0.2"/>
  <cols>
    <col min="1" max="1" width="4.625" style="16" customWidth="1"/>
    <col min="2" max="2" width="10.5" style="8" customWidth="1"/>
    <col min="3" max="3" width="6.5" style="8" customWidth="1"/>
    <col min="4" max="4" width="7.875" style="8" customWidth="1"/>
    <col min="5" max="5" width="7.75" style="8" customWidth="1"/>
    <col min="6" max="6" width="56.875" style="8" customWidth="1"/>
    <col min="7" max="7" width="12.25" style="29" customWidth="1"/>
    <col min="8" max="8" width="11.5" style="1" customWidth="1"/>
    <col min="9" max="16384" width="9" style="1"/>
  </cols>
  <sheetData>
    <row r="1" spans="1:7" ht="30.75" customHeight="1" x14ac:dyDescent="0.2">
      <c r="A1" s="77" t="s">
        <v>104</v>
      </c>
      <c r="B1" s="78"/>
      <c r="C1" s="78"/>
      <c r="D1" s="78"/>
      <c r="E1" s="78"/>
      <c r="F1" s="78"/>
      <c r="G1" s="79"/>
    </row>
    <row r="2" spans="1:7" x14ac:dyDescent="0.2">
      <c r="A2" s="11"/>
      <c r="B2" s="12"/>
      <c r="C2" s="12"/>
      <c r="D2" s="12"/>
      <c r="E2" s="12"/>
      <c r="F2" s="80"/>
      <c r="G2" s="81"/>
    </row>
    <row r="3" spans="1:7" x14ac:dyDescent="0.2">
      <c r="A3" s="82" t="s">
        <v>0</v>
      </c>
      <c r="B3" s="82" t="s">
        <v>1</v>
      </c>
      <c r="C3" s="82" t="s">
        <v>2</v>
      </c>
      <c r="D3" s="82"/>
      <c r="E3" s="83" t="s">
        <v>4</v>
      </c>
      <c r="F3" s="82" t="s">
        <v>3</v>
      </c>
      <c r="G3" s="83" t="s">
        <v>102</v>
      </c>
    </row>
    <row r="4" spans="1:7" ht="24.75" thickBot="1" x14ac:dyDescent="0.25">
      <c r="A4" s="82"/>
      <c r="B4" s="82"/>
      <c r="C4" s="20" t="s">
        <v>5</v>
      </c>
      <c r="D4" s="20" t="s">
        <v>6</v>
      </c>
      <c r="E4" s="83"/>
      <c r="F4" s="82"/>
      <c r="G4" s="83"/>
    </row>
    <row r="5" spans="1:7" ht="30.75" thickBot="1" x14ac:dyDescent="0.25">
      <c r="A5" s="3">
        <v>1</v>
      </c>
      <c r="B5" s="36" t="s">
        <v>103</v>
      </c>
      <c r="C5" s="17">
        <v>0.77083333333333337</v>
      </c>
      <c r="D5" s="17">
        <v>0.80208333333333337</v>
      </c>
      <c r="E5" s="14">
        <v>45</v>
      </c>
      <c r="F5" s="70" t="s">
        <v>62</v>
      </c>
      <c r="G5" s="59" t="s">
        <v>10</v>
      </c>
    </row>
    <row r="6" spans="1:7" ht="30.75" thickBot="1" x14ac:dyDescent="0.25">
      <c r="A6" s="3">
        <f>A5</f>
        <v>1</v>
      </c>
      <c r="B6" s="36" t="str">
        <f>B5</f>
        <v>18/06/18</v>
      </c>
      <c r="C6" s="17">
        <v>0.80555555555555547</v>
      </c>
      <c r="D6" s="17">
        <v>0.83680555555555547</v>
      </c>
      <c r="E6" s="14">
        <v>45</v>
      </c>
      <c r="F6" s="71" t="s">
        <v>62</v>
      </c>
      <c r="G6" s="59" t="s">
        <v>10</v>
      </c>
    </row>
    <row r="7" spans="1:7" ht="27.75" thickBot="1" x14ac:dyDescent="0.25">
      <c r="A7" s="3">
        <f>A5</f>
        <v>1</v>
      </c>
      <c r="B7" s="36" t="str">
        <f>B6</f>
        <v>18/06/18</v>
      </c>
      <c r="C7" s="17">
        <v>0.84027777777777779</v>
      </c>
      <c r="D7" s="17">
        <v>0.87152777777777779</v>
      </c>
      <c r="E7" s="14">
        <v>45</v>
      </c>
      <c r="F7" s="71" t="s">
        <v>63</v>
      </c>
      <c r="G7" s="59" t="s">
        <v>10</v>
      </c>
    </row>
    <row r="8" spans="1:7" ht="57.75" thickBot="1" x14ac:dyDescent="0.25">
      <c r="A8" s="3">
        <f>A5</f>
        <v>1</v>
      </c>
      <c r="B8" s="36" t="str">
        <f>B7</f>
        <v>18/06/18</v>
      </c>
      <c r="C8" s="17">
        <v>0.875</v>
      </c>
      <c r="D8" s="17">
        <v>0.90625</v>
      </c>
      <c r="E8" s="14">
        <v>45</v>
      </c>
      <c r="F8" s="71" t="s">
        <v>64</v>
      </c>
      <c r="G8" s="59" t="s">
        <v>10</v>
      </c>
    </row>
    <row r="9" spans="1:7" ht="13.5" thickBot="1" x14ac:dyDescent="0.25">
      <c r="A9" s="9"/>
      <c r="B9" s="37"/>
      <c r="C9" s="34"/>
      <c r="D9" s="34"/>
      <c r="E9" s="15"/>
      <c r="F9" s="72"/>
      <c r="G9" s="28"/>
    </row>
    <row r="10" spans="1:7" ht="24" customHeight="1" thickBot="1" x14ac:dyDescent="0.25">
      <c r="A10" s="3">
        <v>2</v>
      </c>
      <c r="B10" s="36">
        <v>43271</v>
      </c>
      <c r="C10" s="17">
        <v>0.77083333333333337</v>
      </c>
      <c r="D10" s="17">
        <v>0.80208333333333337</v>
      </c>
      <c r="E10" s="14">
        <f>E6</f>
        <v>45</v>
      </c>
      <c r="F10" s="73" t="s">
        <v>65</v>
      </c>
      <c r="G10" s="59" t="s">
        <v>10</v>
      </c>
    </row>
    <row r="11" spans="1:7" ht="24" customHeight="1" thickBot="1" x14ac:dyDescent="0.25">
      <c r="A11" s="3">
        <f>A10</f>
        <v>2</v>
      </c>
      <c r="B11" s="36">
        <f>B10</f>
        <v>43271</v>
      </c>
      <c r="C11" s="17">
        <v>0.80555555555555547</v>
      </c>
      <c r="D11" s="17">
        <v>0.83680555555555547</v>
      </c>
      <c r="E11" s="14">
        <f>E10</f>
        <v>45</v>
      </c>
      <c r="F11" s="71" t="s">
        <v>66</v>
      </c>
      <c r="G11" s="59" t="s">
        <v>10</v>
      </c>
    </row>
    <row r="12" spans="1:7" ht="15.75" thickBot="1" x14ac:dyDescent="0.25">
      <c r="A12" s="3">
        <f>A10</f>
        <v>2</v>
      </c>
      <c r="B12" s="36">
        <f t="shared" ref="B12:B13" si="0">B11</f>
        <v>43271</v>
      </c>
      <c r="C12" s="17">
        <v>0.84027777777777779</v>
      </c>
      <c r="D12" s="17">
        <v>0.87152777777777779</v>
      </c>
      <c r="E12" s="14">
        <f>E10</f>
        <v>45</v>
      </c>
      <c r="F12" s="71" t="s">
        <v>67</v>
      </c>
      <c r="G12" s="59" t="s">
        <v>10</v>
      </c>
    </row>
    <row r="13" spans="1:7" ht="45.75" thickBot="1" x14ac:dyDescent="0.25">
      <c r="A13" s="3">
        <f>A10</f>
        <v>2</v>
      </c>
      <c r="B13" s="36">
        <f t="shared" si="0"/>
        <v>43271</v>
      </c>
      <c r="C13" s="17">
        <v>0.875</v>
      </c>
      <c r="D13" s="17">
        <v>0.90625</v>
      </c>
      <c r="E13" s="14">
        <f>E11</f>
        <v>45</v>
      </c>
      <c r="F13" s="71" t="s">
        <v>68</v>
      </c>
      <c r="G13" s="59" t="s">
        <v>10</v>
      </c>
    </row>
    <row r="14" spans="1:7" ht="18.75" customHeight="1" thickBot="1" x14ac:dyDescent="0.25">
      <c r="A14" s="9"/>
      <c r="B14" s="37"/>
      <c r="C14" s="34"/>
      <c r="D14" s="34"/>
      <c r="E14" s="15"/>
      <c r="F14" s="72"/>
      <c r="G14" s="28"/>
    </row>
    <row r="15" spans="1:7" ht="54" thickBot="1" x14ac:dyDescent="0.25">
      <c r="A15" s="3">
        <v>3</v>
      </c>
      <c r="B15" s="36">
        <f>B13+2</f>
        <v>43273</v>
      </c>
      <c r="C15" s="17">
        <v>0.77083333333333337</v>
      </c>
      <c r="D15" s="17">
        <v>0.80208333333333337</v>
      </c>
      <c r="E15" s="14">
        <f>E11</f>
        <v>45</v>
      </c>
      <c r="F15" s="73" t="s">
        <v>69</v>
      </c>
      <c r="G15" s="59" t="s">
        <v>10</v>
      </c>
    </row>
    <row r="16" spans="1:7" ht="57.75" thickBot="1" x14ac:dyDescent="0.25">
      <c r="A16" s="3">
        <f>A15</f>
        <v>3</v>
      </c>
      <c r="B16" s="36">
        <f>B15</f>
        <v>43273</v>
      </c>
      <c r="C16" s="17">
        <v>0.80555555555555547</v>
      </c>
      <c r="D16" s="17">
        <v>0.83680555555555547</v>
      </c>
      <c r="E16" s="14">
        <f>E15</f>
        <v>45</v>
      </c>
      <c r="F16" s="74" t="s">
        <v>70</v>
      </c>
      <c r="G16" s="59" t="s">
        <v>10</v>
      </c>
    </row>
    <row r="17" spans="1:7" ht="45.75" thickBot="1" x14ac:dyDescent="0.25">
      <c r="A17" s="3">
        <f>A15</f>
        <v>3</v>
      </c>
      <c r="B17" s="36">
        <f>B16</f>
        <v>43273</v>
      </c>
      <c r="C17" s="17">
        <v>0.84027777777777779</v>
      </c>
      <c r="D17" s="17">
        <v>0.87152777777777779</v>
      </c>
      <c r="E17" s="14">
        <v>45</v>
      </c>
      <c r="F17" s="74" t="s">
        <v>71</v>
      </c>
      <c r="G17" s="59" t="s">
        <v>10</v>
      </c>
    </row>
    <row r="18" spans="1:7" ht="26.25" customHeight="1" thickBot="1" x14ac:dyDescent="0.25">
      <c r="A18" s="3">
        <f>A15</f>
        <v>3</v>
      </c>
      <c r="B18" s="36">
        <f>B17</f>
        <v>43273</v>
      </c>
      <c r="C18" s="17">
        <v>0.875</v>
      </c>
      <c r="D18" s="17">
        <v>0.90625</v>
      </c>
      <c r="E18" s="14">
        <f>E15</f>
        <v>45</v>
      </c>
      <c r="F18" s="74" t="s">
        <v>72</v>
      </c>
      <c r="G18" s="59" t="s">
        <v>10</v>
      </c>
    </row>
    <row r="19" spans="1:7" ht="26.25" customHeight="1" thickBot="1" x14ac:dyDescent="0.25">
      <c r="A19" s="9"/>
      <c r="B19" s="32"/>
      <c r="C19" s="34"/>
      <c r="D19" s="34"/>
      <c r="E19" s="15"/>
      <c r="F19" s="72"/>
      <c r="G19" s="28"/>
    </row>
    <row r="20" spans="1:7" ht="15.75" thickBot="1" x14ac:dyDescent="0.25">
      <c r="A20" s="5">
        <v>4</v>
      </c>
      <c r="B20" s="36">
        <f>B18+3</f>
        <v>43276</v>
      </c>
      <c r="C20" s="17">
        <v>0.77083333333333337</v>
      </c>
      <c r="D20" s="17">
        <v>0.80208333333333337</v>
      </c>
      <c r="E20" s="19">
        <f>E16</f>
        <v>45</v>
      </c>
      <c r="F20" s="70" t="s">
        <v>73</v>
      </c>
      <c r="G20" s="59" t="s">
        <v>10</v>
      </c>
    </row>
    <row r="21" spans="1:7" ht="15.75" thickBot="1" x14ac:dyDescent="0.25">
      <c r="A21" s="5">
        <f>A20</f>
        <v>4</v>
      </c>
      <c r="B21" s="36">
        <f>B20</f>
        <v>43276</v>
      </c>
      <c r="C21" s="17">
        <v>0.80555555555555547</v>
      </c>
      <c r="D21" s="17">
        <v>0.83680555555555547</v>
      </c>
      <c r="E21" s="14">
        <f>E20</f>
        <v>45</v>
      </c>
      <c r="F21" s="74" t="s">
        <v>74</v>
      </c>
      <c r="G21" s="59" t="s">
        <v>10</v>
      </c>
    </row>
    <row r="22" spans="1:7" ht="20.25" customHeight="1" thickBot="1" x14ac:dyDescent="0.25">
      <c r="A22" s="5">
        <f>A20</f>
        <v>4</v>
      </c>
      <c r="B22" s="36">
        <f>B21</f>
        <v>43276</v>
      </c>
      <c r="C22" s="17">
        <v>0.84027777777777779</v>
      </c>
      <c r="D22" s="17">
        <v>0.87152777777777779</v>
      </c>
      <c r="E22" s="14">
        <f t="shared" ref="E22" si="1">E21</f>
        <v>45</v>
      </c>
      <c r="F22" s="74" t="s">
        <v>75</v>
      </c>
      <c r="G22" s="59" t="s">
        <v>10</v>
      </c>
    </row>
    <row r="23" spans="1:7" ht="20.25" customHeight="1" thickBot="1" x14ac:dyDescent="0.25">
      <c r="A23" s="3">
        <f>A20</f>
        <v>4</v>
      </c>
      <c r="B23" s="36">
        <f>B22</f>
        <v>43276</v>
      </c>
      <c r="C23" s="17">
        <v>0.875</v>
      </c>
      <c r="D23" s="17">
        <v>0.90625</v>
      </c>
      <c r="E23" s="14">
        <v>45</v>
      </c>
      <c r="F23" s="74" t="s">
        <v>76</v>
      </c>
      <c r="G23" s="59" t="s">
        <v>10</v>
      </c>
    </row>
    <row r="24" spans="1:7" ht="13.5" thickBot="1" x14ac:dyDescent="0.25">
      <c r="A24" s="9"/>
      <c r="B24" s="32"/>
      <c r="C24" s="34"/>
      <c r="D24" s="34"/>
      <c r="E24" s="15"/>
      <c r="F24" s="72"/>
      <c r="G24" s="28"/>
    </row>
    <row r="25" spans="1:7" ht="15.75" thickBot="1" x14ac:dyDescent="0.25">
      <c r="A25" s="3">
        <v>5</v>
      </c>
      <c r="B25" s="36">
        <f>B23+2</f>
        <v>43278</v>
      </c>
      <c r="C25" s="17">
        <v>0.77083333333333337</v>
      </c>
      <c r="D25" s="17">
        <v>0.80208333333333337</v>
      </c>
      <c r="E25" s="14">
        <f>E21</f>
        <v>45</v>
      </c>
      <c r="F25" s="73" t="s">
        <v>77</v>
      </c>
      <c r="G25" s="59" t="s">
        <v>10</v>
      </c>
    </row>
    <row r="26" spans="1:7" ht="30.75" thickBot="1" x14ac:dyDescent="0.25">
      <c r="A26" s="3">
        <f t="shared" ref="A26:B28" si="2">A25</f>
        <v>5</v>
      </c>
      <c r="B26" s="36">
        <f>B25</f>
        <v>43278</v>
      </c>
      <c r="C26" s="17">
        <v>0.80555555555555547</v>
      </c>
      <c r="D26" s="17">
        <v>0.83680555555555547</v>
      </c>
      <c r="E26" s="14">
        <f>E25</f>
        <v>45</v>
      </c>
      <c r="F26" s="74" t="s">
        <v>78</v>
      </c>
      <c r="G26" s="59" t="s">
        <v>10</v>
      </c>
    </row>
    <row r="27" spans="1:7" ht="18" customHeight="1" thickBot="1" x14ac:dyDescent="0.25">
      <c r="A27" s="3">
        <f t="shared" si="2"/>
        <v>5</v>
      </c>
      <c r="B27" s="36">
        <f t="shared" si="2"/>
        <v>43278</v>
      </c>
      <c r="C27" s="17">
        <v>0.84027777777777779</v>
      </c>
      <c r="D27" s="17">
        <v>0.87152777777777779</v>
      </c>
      <c r="E27" s="14">
        <f t="shared" ref="E27" si="3">E26</f>
        <v>45</v>
      </c>
      <c r="F27" s="74" t="s">
        <v>79</v>
      </c>
      <c r="G27" s="59" t="s">
        <v>10</v>
      </c>
    </row>
    <row r="28" spans="1:7" ht="42.75" thickBot="1" x14ac:dyDescent="0.25">
      <c r="A28" s="3">
        <f t="shared" si="2"/>
        <v>5</v>
      </c>
      <c r="B28" s="36">
        <f t="shared" si="2"/>
        <v>43278</v>
      </c>
      <c r="C28" s="17">
        <v>0.875</v>
      </c>
      <c r="D28" s="17">
        <v>0.90625</v>
      </c>
      <c r="E28" s="14">
        <v>45</v>
      </c>
      <c r="F28" s="71" t="s">
        <v>80</v>
      </c>
      <c r="G28" s="59" t="s">
        <v>10</v>
      </c>
    </row>
    <row r="29" spans="1:7" ht="30.75" customHeight="1" thickBot="1" x14ac:dyDescent="0.25">
      <c r="A29" s="9"/>
      <c r="B29" s="32"/>
      <c r="C29" s="34"/>
      <c r="D29" s="34"/>
      <c r="E29" s="15"/>
      <c r="F29" s="72"/>
      <c r="G29" s="28"/>
    </row>
    <row r="30" spans="1:7" ht="33" customHeight="1" thickBot="1" x14ac:dyDescent="0.25">
      <c r="A30" s="3">
        <f>A28+1</f>
        <v>6</v>
      </c>
      <c r="B30" s="36">
        <f>B28+2</f>
        <v>43280</v>
      </c>
      <c r="C30" s="17">
        <v>0.77083333333333337</v>
      </c>
      <c r="D30" s="17">
        <v>0.80208333333333337</v>
      </c>
      <c r="E30" s="14">
        <f>E26</f>
        <v>45</v>
      </c>
      <c r="F30" s="73" t="s">
        <v>81</v>
      </c>
      <c r="G30" s="59" t="s">
        <v>10</v>
      </c>
    </row>
    <row r="31" spans="1:7" ht="24" customHeight="1" thickBot="1" x14ac:dyDescent="0.25">
      <c r="A31" s="3">
        <f>A30</f>
        <v>6</v>
      </c>
      <c r="B31" s="36">
        <v>43280</v>
      </c>
      <c r="C31" s="17">
        <v>0.80555555555555547</v>
      </c>
      <c r="D31" s="17">
        <v>0.83680555555555547</v>
      </c>
      <c r="E31" s="4">
        <f>E30</f>
        <v>45</v>
      </c>
      <c r="F31" s="74" t="s">
        <v>82</v>
      </c>
      <c r="G31" s="59" t="s">
        <v>10</v>
      </c>
    </row>
    <row r="32" spans="1:7" ht="15.75" thickBot="1" x14ac:dyDescent="0.25">
      <c r="A32" s="3">
        <f>A30</f>
        <v>6</v>
      </c>
      <c r="B32" s="36">
        <v>43280</v>
      </c>
      <c r="C32" s="17">
        <v>0.84027777777777779</v>
      </c>
      <c r="D32" s="17">
        <v>0.87152777777777779</v>
      </c>
      <c r="E32" s="4">
        <v>45</v>
      </c>
      <c r="F32" s="71" t="s">
        <v>83</v>
      </c>
      <c r="G32" s="59" t="s">
        <v>10</v>
      </c>
    </row>
    <row r="33" spans="1:8" ht="28.5" customHeight="1" thickBot="1" x14ac:dyDescent="0.25">
      <c r="A33" s="3">
        <f>A30</f>
        <v>6</v>
      </c>
      <c r="B33" s="36">
        <v>43280</v>
      </c>
      <c r="C33" s="17">
        <v>0.875</v>
      </c>
      <c r="D33" s="17">
        <v>0.90625</v>
      </c>
      <c r="E33" s="4">
        <f>E28</f>
        <v>45</v>
      </c>
      <c r="F33" s="74" t="s">
        <v>84</v>
      </c>
      <c r="G33" s="59" t="s">
        <v>10</v>
      </c>
    </row>
    <row r="34" spans="1:8" ht="13.5" thickBot="1" x14ac:dyDescent="0.25">
      <c r="A34" s="9"/>
      <c r="B34" s="32"/>
      <c r="C34" s="34"/>
      <c r="D34" s="34"/>
      <c r="E34" s="15"/>
      <c r="F34" s="72"/>
      <c r="G34" s="28"/>
    </row>
    <row r="35" spans="1:8" s="2" customFormat="1" ht="43.5" customHeight="1" thickBot="1" x14ac:dyDescent="0.25">
      <c r="A35" s="3">
        <v>7</v>
      </c>
      <c r="B35" s="36">
        <f>B33+3</f>
        <v>43283</v>
      </c>
      <c r="C35" s="17">
        <v>0.77083333333333337</v>
      </c>
      <c r="D35" s="17">
        <v>0.80208333333333337</v>
      </c>
      <c r="E35" s="14">
        <f>E31</f>
        <v>45</v>
      </c>
      <c r="F35" s="70" t="s">
        <v>85</v>
      </c>
      <c r="G35" s="59" t="s">
        <v>10</v>
      </c>
      <c r="H35" s="43"/>
    </row>
    <row r="36" spans="1:8" s="2" customFormat="1" ht="43.5" customHeight="1" thickBot="1" x14ac:dyDescent="0.25">
      <c r="A36" s="5">
        <f>A35</f>
        <v>7</v>
      </c>
      <c r="B36" s="36">
        <v>43283</v>
      </c>
      <c r="C36" s="17">
        <v>0.80555555555555547</v>
      </c>
      <c r="D36" s="17">
        <v>0.83680555555555547</v>
      </c>
      <c r="E36" s="19">
        <f>E35</f>
        <v>45</v>
      </c>
      <c r="F36" s="71" t="s">
        <v>85</v>
      </c>
      <c r="G36" s="59" t="s">
        <v>10</v>
      </c>
      <c r="H36" s="43"/>
    </row>
    <row r="37" spans="1:8" s="2" customFormat="1" ht="30" customHeight="1" thickBot="1" x14ac:dyDescent="0.25">
      <c r="A37" s="3">
        <f>A36</f>
        <v>7</v>
      </c>
      <c r="B37" s="36">
        <v>43283</v>
      </c>
      <c r="C37" s="17">
        <v>0.84027777777777779</v>
      </c>
      <c r="D37" s="17">
        <v>0.87152777777777779</v>
      </c>
      <c r="E37" s="14">
        <f>E36</f>
        <v>45</v>
      </c>
      <c r="F37" s="74" t="s">
        <v>86</v>
      </c>
      <c r="G37" s="59" t="s">
        <v>10</v>
      </c>
      <c r="H37" s="43"/>
    </row>
    <row r="38" spans="1:8" s="2" customFormat="1" ht="60.75" customHeight="1" thickBot="1" x14ac:dyDescent="0.25">
      <c r="A38" s="3">
        <f t="shared" ref="A38" si="4">A37</f>
        <v>7</v>
      </c>
      <c r="B38" s="36">
        <v>43283</v>
      </c>
      <c r="C38" s="17">
        <v>0.875</v>
      </c>
      <c r="D38" s="17">
        <v>0.90625</v>
      </c>
      <c r="E38" s="14">
        <v>45</v>
      </c>
      <c r="F38" s="74" t="s">
        <v>86</v>
      </c>
      <c r="G38" s="59" t="s">
        <v>10</v>
      </c>
      <c r="H38" s="43"/>
    </row>
    <row r="39" spans="1:8" s="2" customFormat="1" ht="15.75" customHeight="1" thickBot="1" x14ac:dyDescent="0.25">
      <c r="A39" s="9"/>
      <c r="B39" s="32"/>
      <c r="C39" s="34"/>
      <c r="D39" s="34"/>
      <c r="E39" s="15"/>
      <c r="F39" s="72"/>
      <c r="G39" s="28"/>
      <c r="H39" s="44"/>
    </row>
    <row r="40" spans="1:8" s="2" customFormat="1" ht="41.25" customHeight="1" thickBot="1" x14ac:dyDescent="0.25">
      <c r="A40" s="3">
        <f>A35+1</f>
        <v>8</v>
      </c>
      <c r="B40" s="36">
        <f>B38+2</f>
        <v>43285</v>
      </c>
      <c r="C40" s="17">
        <v>0.77083333333333337</v>
      </c>
      <c r="D40" s="17">
        <v>0.80208333333333337</v>
      </c>
      <c r="E40" s="14">
        <f>E36</f>
        <v>45</v>
      </c>
      <c r="F40" s="70" t="s">
        <v>87</v>
      </c>
      <c r="G40" s="59" t="s">
        <v>10</v>
      </c>
      <c r="H40" s="43"/>
    </row>
    <row r="41" spans="1:8" s="2" customFormat="1" ht="29.25" customHeight="1" thickBot="1" x14ac:dyDescent="0.25">
      <c r="A41" s="5">
        <f t="shared" ref="A41:A43" si="5">A40</f>
        <v>8</v>
      </c>
      <c r="B41" s="36">
        <v>43285</v>
      </c>
      <c r="C41" s="17">
        <v>0.80555555555555547</v>
      </c>
      <c r="D41" s="17">
        <v>0.83680555555555547</v>
      </c>
      <c r="E41" s="18">
        <f>E40</f>
        <v>45</v>
      </c>
      <c r="F41" s="71" t="s">
        <v>88</v>
      </c>
      <c r="G41" s="59" t="s">
        <v>10</v>
      </c>
      <c r="H41" s="43"/>
    </row>
    <row r="42" spans="1:8" s="2" customFormat="1" ht="17.25" customHeight="1" thickBot="1" x14ac:dyDescent="0.25">
      <c r="A42" s="3">
        <f t="shared" si="5"/>
        <v>8</v>
      </c>
      <c r="B42" s="36">
        <v>43285</v>
      </c>
      <c r="C42" s="17">
        <v>0.84027777777777779</v>
      </c>
      <c r="D42" s="17">
        <v>0.87152777777777779</v>
      </c>
      <c r="E42" s="14">
        <f>E41</f>
        <v>45</v>
      </c>
      <c r="F42" s="71" t="s">
        <v>89</v>
      </c>
      <c r="G42" s="59" t="s">
        <v>10</v>
      </c>
      <c r="H42" s="43"/>
    </row>
    <row r="43" spans="1:8" s="2" customFormat="1" ht="43.5" customHeight="1" thickBot="1" x14ac:dyDescent="0.25">
      <c r="A43" s="3">
        <f t="shared" si="5"/>
        <v>8</v>
      </c>
      <c r="B43" s="36">
        <v>43285</v>
      </c>
      <c r="C43" s="17">
        <v>0.875</v>
      </c>
      <c r="D43" s="17">
        <v>0.90625</v>
      </c>
      <c r="E43" s="14">
        <v>45</v>
      </c>
      <c r="F43" s="71" t="s">
        <v>89</v>
      </c>
      <c r="G43" s="59" t="s">
        <v>10</v>
      </c>
      <c r="H43" s="43"/>
    </row>
    <row r="44" spans="1:8" s="2" customFormat="1" ht="16.5" customHeight="1" thickBot="1" x14ac:dyDescent="0.25">
      <c r="A44" s="9"/>
      <c r="B44" s="32"/>
      <c r="C44" s="34"/>
      <c r="D44" s="34"/>
      <c r="E44" s="15"/>
      <c r="F44" s="72"/>
      <c r="G44" s="28"/>
      <c r="H44" s="44"/>
    </row>
    <row r="45" spans="1:8" s="2" customFormat="1" ht="51" customHeight="1" thickBot="1" x14ac:dyDescent="0.25">
      <c r="A45" s="5">
        <f>A40+1</f>
        <v>9</v>
      </c>
      <c r="B45" s="36">
        <f>B43+2</f>
        <v>43287</v>
      </c>
      <c r="C45" s="17">
        <v>0.77083333333333337</v>
      </c>
      <c r="D45" s="17">
        <v>0.80208333333333337</v>
      </c>
      <c r="E45" s="19">
        <f>E41</f>
        <v>45</v>
      </c>
      <c r="F45" s="73" t="s">
        <v>90</v>
      </c>
      <c r="G45" s="59" t="s">
        <v>10</v>
      </c>
      <c r="H45" s="43"/>
    </row>
    <row r="46" spans="1:8" s="2" customFormat="1" ht="60.75" customHeight="1" thickBot="1" x14ac:dyDescent="0.25">
      <c r="A46" s="3">
        <f>A45</f>
        <v>9</v>
      </c>
      <c r="B46" s="36">
        <v>43287</v>
      </c>
      <c r="C46" s="17">
        <v>0.80555555555555547</v>
      </c>
      <c r="D46" s="17">
        <v>0.83680555555555547</v>
      </c>
      <c r="E46" s="14">
        <f>E45</f>
        <v>45</v>
      </c>
      <c r="F46" s="74" t="s">
        <v>90</v>
      </c>
      <c r="G46" s="59" t="s">
        <v>10</v>
      </c>
      <c r="H46" s="43"/>
    </row>
    <row r="47" spans="1:8" s="2" customFormat="1" ht="53.25" customHeight="1" thickBot="1" x14ac:dyDescent="0.25">
      <c r="A47" s="3">
        <f t="shared" ref="A47:A48" si="6">A46</f>
        <v>9</v>
      </c>
      <c r="B47" s="36">
        <v>43287</v>
      </c>
      <c r="C47" s="17">
        <v>0.84027777777777779</v>
      </c>
      <c r="D47" s="17">
        <v>0.87152777777777779</v>
      </c>
      <c r="E47" s="14">
        <v>45</v>
      </c>
      <c r="F47" s="74" t="s">
        <v>90</v>
      </c>
      <c r="G47" s="59" t="s">
        <v>10</v>
      </c>
      <c r="H47" s="43"/>
    </row>
    <row r="48" spans="1:8" s="2" customFormat="1" ht="39.75" customHeight="1" thickBot="1" x14ac:dyDescent="0.25">
      <c r="A48" s="3">
        <f t="shared" si="6"/>
        <v>9</v>
      </c>
      <c r="B48" s="36">
        <v>43287</v>
      </c>
      <c r="C48" s="17">
        <v>0.875</v>
      </c>
      <c r="D48" s="17">
        <v>0.90625</v>
      </c>
      <c r="E48" s="14">
        <f>E43</f>
        <v>45</v>
      </c>
      <c r="F48" s="74" t="s">
        <v>90</v>
      </c>
      <c r="G48" s="59" t="s">
        <v>10</v>
      </c>
      <c r="H48" s="43"/>
    </row>
    <row r="49" spans="1:8" s="2" customFormat="1" ht="15" customHeight="1" thickBot="1" x14ac:dyDescent="0.25">
      <c r="A49" s="9"/>
      <c r="B49" s="24"/>
      <c r="C49" s="34"/>
      <c r="D49" s="34"/>
      <c r="E49" s="15"/>
      <c r="F49" s="72"/>
      <c r="G49" s="28"/>
      <c r="H49" s="44"/>
    </row>
    <row r="50" spans="1:8" s="2" customFormat="1" ht="29.25" customHeight="1" thickBot="1" x14ac:dyDescent="0.25">
      <c r="A50" s="3">
        <f>A45+1</f>
        <v>10</v>
      </c>
      <c r="B50" s="36">
        <f>B48+3</f>
        <v>43290</v>
      </c>
      <c r="C50" s="17">
        <v>0.77083333333333337</v>
      </c>
      <c r="D50" s="17">
        <v>0.80208333333333337</v>
      </c>
      <c r="E50" s="14">
        <f>E46</f>
        <v>45</v>
      </c>
      <c r="F50" s="70" t="s">
        <v>91</v>
      </c>
      <c r="G50" s="59" t="s">
        <v>10</v>
      </c>
      <c r="H50" s="43"/>
    </row>
    <row r="51" spans="1:8" s="2" customFormat="1" ht="29.25" customHeight="1" thickBot="1" x14ac:dyDescent="0.25">
      <c r="A51" s="3">
        <f>A50</f>
        <v>10</v>
      </c>
      <c r="B51" s="36">
        <v>43290</v>
      </c>
      <c r="C51" s="17">
        <v>0.80555555555555547</v>
      </c>
      <c r="D51" s="17">
        <v>0.83680555555555547</v>
      </c>
      <c r="E51" s="14">
        <f>E50</f>
        <v>45</v>
      </c>
      <c r="F51" s="71" t="s">
        <v>91</v>
      </c>
      <c r="G51" s="59" t="s">
        <v>10</v>
      </c>
      <c r="H51" s="43"/>
    </row>
    <row r="52" spans="1:8" s="2" customFormat="1" ht="29.25" customHeight="1" thickBot="1" x14ac:dyDescent="0.25">
      <c r="A52" s="3">
        <f>A51</f>
        <v>10</v>
      </c>
      <c r="B52" s="36">
        <v>43290</v>
      </c>
      <c r="C52" s="17">
        <v>0.84027777777777779</v>
      </c>
      <c r="D52" s="17">
        <v>0.87152777777777779</v>
      </c>
      <c r="E52" s="7">
        <f t="shared" ref="E52" si="7">E51</f>
        <v>45</v>
      </c>
      <c r="F52" s="71" t="s">
        <v>91</v>
      </c>
      <c r="G52" s="59" t="s">
        <v>10</v>
      </c>
      <c r="H52" s="43"/>
    </row>
    <row r="53" spans="1:8" s="2" customFormat="1" ht="55.5" customHeight="1" thickBot="1" x14ac:dyDescent="0.25">
      <c r="A53" s="3">
        <f>A50</f>
        <v>10</v>
      </c>
      <c r="B53" s="36">
        <v>43290</v>
      </c>
      <c r="C53" s="17">
        <v>0.875</v>
      </c>
      <c r="D53" s="17">
        <v>0.90625</v>
      </c>
      <c r="E53" s="7">
        <v>45</v>
      </c>
      <c r="F53" s="71" t="s">
        <v>92</v>
      </c>
      <c r="G53" s="59" t="s">
        <v>10</v>
      </c>
      <c r="H53" s="43"/>
    </row>
    <row r="54" spans="1:8" s="2" customFormat="1" ht="15" customHeight="1" thickBot="1" x14ac:dyDescent="0.25">
      <c r="A54" s="9"/>
      <c r="B54" s="24"/>
      <c r="C54" s="34"/>
      <c r="D54" s="34"/>
      <c r="E54" s="15"/>
      <c r="F54" s="72"/>
      <c r="G54" s="28"/>
      <c r="H54" s="44"/>
    </row>
    <row r="55" spans="1:8" s="2" customFormat="1" ht="27.75" customHeight="1" thickBot="1" x14ac:dyDescent="0.25">
      <c r="A55" s="3">
        <f>A50+1</f>
        <v>11</v>
      </c>
      <c r="B55" s="36">
        <f>B53+2</f>
        <v>43292</v>
      </c>
      <c r="C55" s="17">
        <v>0.77083333333333337</v>
      </c>
      <c r="D55" s="17">
        <v>0.80208333333333337</v>
      </c>
      <c r="E55" s="19">
        <f>E51</f>
        <v>45</v>
      </c>
      <c r="F55" s="70" t="s">
        <v>92</v>
      </c>
      <c r="G55" s="59" t="s">
        <v>10</v>
      </c>
      <c r="H55" s="43"/>
    </row>
    <row r="56" spans="1:8" s="2" customFormat="1" ht="40.5" customHeight="1" thickBot="1" x14ac:dyDescent="0.25">
      <c r="A56" s="3">
        <f>A55</f>
        <v>11</v>
      </c>
      <c r="B56" s="36">
        <v>43292</v>
      </c>
      <c r="C56" s="17">
        <v>0.80555555555555547</v>
      </c>
      <c r="D56" s="17">
        <v>0.83680555555555547</v>
      </c>
      <c r="E56" s="14">
        <f>E55</f>
        <v>45</v>
      </c>
      <c r="F56" s="71" t="s">
        <v>93</v>
      </c>
      <c r="G56" s="59" t="s">
        <v>10</v>
      </c>
      <c r="H56" s="43"/>
    </row>
    <row r="57" spans="1:8" s="2" customFormat="1" ht="16.5" customHeight="1" thickBot="1" x14ac:dyDescent="0.25">
      <c r="A57" s="3">
        <f>A55</f>
        <v>11</v>
      </c>
      <c r="B57" s="36">
        <v>43292</v>
      </c>
      <c r="C57" s="17">
        <v>0.84027777777777779</v>
      </c>
      <c r="D57" s="17">
        <v>0.87152777777777779</v>
      </c>
      <c r="E57" s="7">
        <f t="shared" ref="E57" si="8">E56</f>
        <v>45</v>
      </c>
      <c r="F57" s="71" t="s">
        <v>93</v>
      </c>
      <c r="G57" s="59" t="s">
        <v>10</v>
      </c>
      <c r="H57" s="43"/>
    </row>
    <row r="58" spans="1:8" s="2" customFormat="1" ht="42" customHeight="1" thickBot="1" x14ac:dyDescent="0.25">
      <c r="A58" s="3">
        <f>A55</f>
        <v>11</v>
      </c>
      <c r="B58" s="36">
        <v>43292</v>
      </c>
      <c r="C58" s="17">
        <v>0.875</v>
      </c>
      <c r="D58" s="17">
        <v>0.90625</v>
      </c>
      <c r="E58" s="7">
        <v>45</v>
      </c>
      <c r="F58" s="71" t="s">
        <v>93</v>
      </c>
      <c r="G58" s="59" t="s">
        <v>10</v>
      </c>
      <c r="H58" s="43"/>
    </row>
    <row r="59" spans="1:8" s="2" customFormat="1" ht="13.5" customHeight="1" thickBot="1" x14ac:dyDescent="0.25">
      <c r="A59" s="9"/>
      <c r="B59" s="24"/>
      <c r="C59" s="34"/>
      <c r="D59" s="34"/>
      <c r="E59" s="15"/>
      <c r="F59" s="71"/>
      <c r="G59" s="28"/>
      <c r="H59" s="44"/>
    </row>
    <row r="60" spans="1:8" s="2" customFormat="1" ht="27.75" customHeight="1" thickBot="1" x14ac:dyDescent="0.25">
      <c r="A60" s="3">
        <f>A58+1</f>
        <v>12</v>
      </c>
      <c r="B60" s="36">
        <f>B58+2</f>
        <v>43294</v>
      </c>
      <c r="C60" s="17">
        <v>0.77083333333333337</v>
      </c>
      <c r="D60" s="17">
        <v>0.80208333333333337</v>
      </c>
      <c r="E60" s="14">
        <f>E56</f>
        <v>45</v>
      </c>
      <c r="F60" s="71" t="s">
        <v>93</v>
      </c>
      <c r="G60" s="59" t="s">
        <v>10</v>
      </c>
      <c r="H60" s="43"/>
    </row>
    <row r="61" spans="1:8" s="2" customFormat="1" ht="38.25" customHeight="1" thickBot="1" x14ac:dyDescent="0.25">
      <c r="A61" s="3">
        <f t="shared" ref="A61:A63" si="9">A60</f>
        <v>12</v>
      </c>
      <c r="B61" s="36">
        <v>43294</v>
      </c>
      <c r="C61" s="17">
        <v>0.80555555555555547</v>
      </c>
      <c r="D61" s="17">
        <v>0.83680555555555547</v>
      </c>
      <c r="E61" s="14">
        <f>E60</f>
        <v>45</v>
      </c>
      <c r="F61" s="71" t="s">
        <v>94</v>
      </c>
      <c r="G61" s="59" t="s">
        <v>10</v>
      </c>
      <c r="H61" s="43"/>
    </row>
    <row r="62" spans="1:8" s="2" customFormat="1" ht="27" customHeight="1" thickBot="1" x14ac:dyDescent="0.25">
      <c r="A62" s="3">
        <f t="shared" si="9"/>
        <v>12</v>
      </c>
      <c r="B62" s="36">
        <v>43294</v>
      </c>
      <c r="C62" s="17">
        <v>0.84027777777777779</v>
      </c>
      <c r="D62" s="17">
        <v>0.87152777777777779</v>
      </c>
      <c r="E62" s="14">
        <v>45</v>
      </c>
      <c r="F62" s="71" t="s">
        <v>95</v>
      </c>
      <c r="G62" s="59" t="s">
        <v>10</v>
      </c>
      <c r="H62" s="43"/>
    </row>
    <row r="63" spans="1:8" s="2" customFormat="1" ht="19.5" customHeight="1" thickBot="1" x14ac:dyDescent="0.25">
      <c r="A63" s="3">
        <f t="shared" si="9"/>
        <v>12</v>
      </c>
      <c r="B63" s="36">
        <v>43294</v>
      </c>
      <c r="C63" s="17">
        <v>0.875</v>
      </c>
      <c r="D63" s="17">
        <v>0.90625</v>
      </c>
      <c r="E63" s="14">
        <v>45</v>
      </c>
      <c r="F63" s="71" t="s">
        <v>95</v>
      </c>
      <c r="G63" s="59" t="s">
        <v>10</v>
      </c>
      <c r="H63" s="43"/>
    </row>
    <row r="64" spans="1:8" s="2" customFormat="1" ht="15" customHeight="1" thickBot="1" x14ac:dyDescent="0.25">
      <c r="A64" s="9"/>
      <c r="B64" s="24"/>
      <c r="C64" s="34"/>
      <c r="D64" s="34"/>
      <c r="E64" s="15"/>
      <c r="F64" s="72"/>
      <c r="G64" s="30"/>
      <c r="H64" s="44"/>
    </row>
    <row r="65" spans="1:8" s="2" customFormat="1" ht="40.5" customHeight="1" thickBot="1" x14ac:dyDescent="0.25">
      <c r="A65" s="3">
        <f>A63+1</f>
        <v>13</v>
      </c>
      <c r="B65" s="36">
        <f>B63+3</f>
        <v>43297</v>
      </c>
      <c r="C65" s="17">
        <v>0.77083333333333337</v>
      </c>
      <c r="D65" s="17">
        <v>0.80208333333333337</v>
      </c>
      <c r="E65" s="14">
        <f>E61</f>
        <v>45</v>
      </c>
      <c r="F65" s="70" t="s">
        <v>95</v>
      </c>
      <c r="G65" s="59" t="s">
        <v>10</v>
      </c>
      <c r="H65" s="43"/>
    </row>
    <row r="66" spans="1:8" s="2" customFormat="1" ht="40.5" customHeight="1" thickBot="1" x14ac:dyDescent="0.25">
      <c r="A66" s="3">
        <f t="shared" ref="A66:A68" si="10">A65</f>
        <v>13</v>
      </c>
      <c r="B66" s="36">
        <v>43297</v>
      </c>
      <c r="C66" s="17">
        <v>0.80555555555555547</v>
      </c>
      <c r="D66" s="17">
        <v>0.83680555555555547</v>
      </c>
      <c r="E66" s="14">
        <f>E65</f>
        <v>45</v>
      </c>
      <c r="F66" s="71" t="s">
        <v>95</v>
      </c>
      <c r="G66" s="59" t="s">
        <v>10</v>
      </c>
      <c r="H66" s="43"/>
    </row>
    <row r="67" spans="1:8" s="2" customFormat="1" ht="45.75" thickBot="1" x14ac:dyDescent="0.25">
      <c r="A67" s="3">
        <f t="shared" si="10"/>
        <v>13</v>
      </c>
      <c r="B67" s="36">
        <v>43297</v>
      </c>
      <c r="C67" s="17">
        <v>0.84027777777777779</v>
      </c>
      <c r="D67" s="17">
        <v>0.87152777777777779</v>
      </c>
      <c r="E67" s="14">
        <v>45</v>
      </c>
      <c r="F67" s="71" t="s">
        <v>96</v>
      </c>
      <c r="G67" s="59" t="s">
        <v>10</v>
      </c>
      <c r="H67" s="43"/>
    </row>
    <row r="68" spans="1:8" s="2" customFormat="1" ht="45.75" thickBot="1" x14ac:dyDescent="0.25">
      <c r="A68" s="3">
        <f t="shared" si="10"/>
        <v>13</v>
      </c>
      <c r="B68" s="36">
        <v>43297</v>
      </c>
      <c r="C68" s="17">
        <v>0.875</v>
      </c>
      <c r="D68" s="17">
        <v>0.90625</v>
      </c>
      <c r="E68" s="14">
        <v>45</v>
      </c>
      <c r="F68" s="71" t="s">
        <v>96</v>
      </c>
      <c r="G68" s="59" t="s">
        <v>10</v>
      </c>
      <c r="H68" s="43"/>
    </row>
    <row r="69" spans="1:8" s="2" customFormat="1" ht="15.75" customHeight="1" thickBot="1" x14ac:dyDescent="0.25">
      <c r="A69" s="31"/>
      <c r="B69" s="32"/>
      <c r="C69" s="35"/>
      <c r="D69" s="35"/>
      <c r="E69" s="23"/>
      <c r="F69" s="72"/>
      <c r="G69" s="63"/>
      <c r="H69" s="44"/>
    </row>
    <row r="70" spans="1:8" s="2" customFormat="1" ht="30.75" thickBot="1" x14ac:dyDescent="0.25">
      <c r="A70" s="3">
        <f>A68+1</f>
        <v>14</v>
      </c>
      <c r="B70" s="36">
        <f>B68+2</f>
        <v>43299</v>
      </c>
      <c r="C70" s="17">
        <v>0.77083333333333337</v>
      </c>
      <c r="D70" s="17">
        <v>0.80208333333333337</v>
      </c>
      <c r="E70" s="14">
        <f>E66</f>
        <v>45</v>
      </c>
      <c r="F70" s="70" t="s">
        <v>97</v>
      </c>
      <c r="G70" s="59" t="s">
        <v>10</v>
      </c>
      <c r="H70" s="43"/>
    </row>
    <row r="71" spans="1:8" s="2" customFormat="1" ht="45.75" thickBot="1" x14ac:dyDescent="0.25">
      <c r="A71" s="3">
        <f t="shared" ref="A71:A73" si="11">A70</f>
        <v>14</v>
      </c>
      <c r="B71" s="36">
        <v>43299</v>
      </c>
      <c r="C71" s="17">
        <v>0.80555555555555547</v>
      </c>
      <c r="D71" s="17">
        <v>0.83680555555555547</v>
      </c>
      <c r="E71" s="14">
        <f>E70</f>
        <v>45</v>
      </c>
      <c r="F71" s="71" t="s">
        <v>98</v>
      </c>
      <c r="G71" s="59" t="s">
        <v>10</v>
      </c>
      <c r="H71" s="43"/>
    </row>
    <row r="72" spans="1:8" s="2" customFormat="1" ht="45.75" thickBot="1" x14ac:dyDescent="0.25">
      <c r="A72" s="3">
        <f t="shared" si="11"/>
        <v>14</v>
      </c>
      <c r="B72" s="36">
        <v>43299</v>
      </c>
      <c r="C72" s="17">
        <v>0.84027777777777779</v>
      </c>
      <c r="D72" s="17">
        <v>0.87152777777777779</v>
      </c>
      <c r="E72" s="14">
        <v>45</v>
      </c>
      <c r="F72" s="74" t="s">
        <v>99</v>
      </c>
      <c r="G72" s="59" t="s">
        <v>10</v>
      </c>
      <c r="H72" s="43"/>
    </row>
    <row r="73" spans="1:8" s="2" customFormat="1" ht="75.75" thickBot="1" x14ac:dyDescent="0.25">
      <c r="A73" s="3">
        <f t="shared" si="11"/>
        <v>14</v>
      </c>
      <c r="B73" s="36">
        <v>43299</v>
      </c>
      <c r="C73" s="17">
        <v>0.875</v>
      </c>
      <c r="D73" s="17">
        <v>0.90625</v>
      </c>
      <c r="E73" s="14">
        <v>45</v>
      </c>
      <c r="F73" s="74" t="s">
        <v>100</v>
      </c>
      <c r="G73" s="59" t="s">
        <v>10</v>
      </c>
      <c r="H73" s="43"/>
    </row>
    <row r="74" spans="1:8" s="2" customFormat="1" ht="15.75" customHeight="1" thickBot="1" x14ac:dyDescent="0.25">
      <c r="A74" s="31"/>
      <c r="B74" s="32"/>
      <c r="C74" s="35"/>
      <c r="D74" s="35"/>
      <c r="E74" s="23"/>
      <c r="F74" s="72"/>
      <c r="G74" s="63"/>
      <c r="H74" s="44"/>
    </row>
    <row r="75" spans="1:8" s="2" customFormat="1" ht="15.75" thickBot="1" x14ac:dyDescent="0.25">
      <c r="A75" s="3">
        <f>A73+1</f>
        <v>15</v>
      </c>
      <c r="B75" s="36">
        <f>B73+2</f>
        <v>43301</v>
      </c>
      <c r="C75" s="17">
        <v>0.77083333333333337</v>
      </c>
      <c r="D75" s="17">
        <v>0.80208333333333337</v>
      </c>
      <c r="E75" s="14">
        <v>45</v>
      </c>
      <c r="F75" s="70" t="s">
        <v>101</v>
      </c>
      <c r="G75" s="59" t="s">
        <v>11</v>
      </c>
      <c r="H75" s="43"/>
    </row>
    <row r="76" spans="1:8" s="2" customFormat="1" ht="15.75" thickBot="1" x14ac:dyDescent="0.25">
      <c r="A76" s="3">
        <f>A75</f>
        <v>15</v>
      </c>
      <c r="B76" s="36">
        <v>43301</v>
      </c>
      <c r="C76" s="17">
        <v>0.80555555555555547</v>
      </c>
      <c r="D76" s="17">
        <v>0.83680555555555547</v>
      </c>
      <c r="E76" s="14">
        <v>45</v>
      </c>
      <c r="F76" s="71" t="s">
        <v>101</v>
      </c>
      <c r="G76" s="59" t="s">
        <v>11</v>
      </c>
      <c r="H76" s="43"/>
    </row>
    <row r="77" spans="1:8" s="2" customFormat="1" ht="15.75" thickBot="1" x14ac:dyDescent="0.25">
      <c r="A77" s="3">
        <f>A75</f>
        <v>15</v>
      </c>
      <c r="B77" s="36">
        <v>43301</v>
      </c>
      <c r="C77" s="17">
        <v>0.84027777777777779</v>
      </c>
      <c r="D77" s="17">
        <v>0.87152777777777779</v>
      </c>
      <c r="E77" s="14">
        <v>45</v>
      </c>
      <c r="F77" s="71" t="s">
        <v>101</v>
      </c>
      <c r="G77" s="59" t="s">
        <v>11</v>
      </c>
      <c r="H77" s="43"/>
    </row>
    <row r="78" spans="1:8" s="2" customFormat="1" ht="15.75" thickBot="1" x14ac:dyDescent="0.25">
      <c r="A78" s="3">
        <f>A75</f>
        <v>15</v>
      </c>
      <c r="B78" s="36">
        <v>43301</v>
      </c>
      <c r="C78" s="17">
        <v>0.875</v>
      </c>
      <c r="D78" s="17">
        <v>0.90625</v>
      </c>
      <c r="E78" s="14">
        <v>45</v>
      </c>
      <c r="F78" s="71" t="s">
        <v>101</v>
      </c>
      <c r="G78" s="59" t="s">
        <v>11</v>
      </c>
      <c r="H78" s="43"/>
    </row>
    <row r="79" spans="1:8" s="2" customFormat="1" ht="15.75" customHeight="1" thickBot="1" x14ac:dyDescent="0.25">
      <c r="A79" s="31"/>
      <c r="B79" s="32"/>
      <c r="C79" s="35"/>
      <c r="D79" s="35"/>
      <c r="E79" s="23"/>
      <c r="F79" s="72"/>
      <c r="G79" s="63"/>
      <c r="H79" s="44"/>
    </row>
    <row r="80" spans="1:8" s="2" customFormat="1" ht="15.75" thickBot="1" x14ac:dyDescent="0.25">
      <c r="A80" s="3">
        <f>A75+1</f>
        <v>16</v>
      </c>
      <c r="B80" s="36">
        <f>B78+3</f>
        <v>43304</v>
      </c>
      <c r="C80" s="17">
        <v>0.77083333333333337</v>
      </c>
      <c r="D80" s="17">
        <v>0.80208333333333337</v>
      </c>
      <c r="E80" s="14">
        <v>45</v>
      </c>
      <c r="F80" s="70" t="s">
        <v>101</v>
      </c>
      <c r="G80" s="59" t="s">
        <v>11</v>
      </c>
      <c r="H80" s="43"/>
    </row>
    <row r="81" spans="1:8" s="2" customFormat="1" ht="15.75" thickBot="1" x14ac:dyDescent="0.25">
      <c r="A81" s="3">
        <f>A80</f>
        <v>16</v>
      </c>
      <c r="B81" s="36">
        <v>43304</v>
      </c>
      <c r="C81" s="17">
        <v>0.80555555555555547</v>
      </c>
      <c r="D81" s="17">
        <v>0.83680555555555547</v>
      </c>
      <c r="E81" s="14">
        <v>45</v>
      </c>
      <c r="F81" s="71" t="s">
        <v>101</v>
      </c>
      <c r="G81" s="59" t="s">
        <v>11</v>
      </c>
      <c r="H81" s="43"/>
    </row>
    <row r="82" spans="1:8" s="2" customFormat="1" ht="15.75" thickBot="1" x14ac:dyDescent="0.25">
      <c r="A82" s="3">
        <f>A80</f>
        <v>16</v>
      </c>
      <c r="B82" s="36">
        <v>43304</v>
      </c>
      <c r="C82" s="17">
        <v>0.84027777777777779</v>
      </c>
      <c r="D82" s="17">
        <v>0.87152777777777779</v>
      </c>
      <c r="E82" s="14">
        <v>45</v>
      </c>
      <c r="F82" s="71" t="s">
        <v>101</v>
      </c>
      <c r="G82" s="59" t="s">
        <v>11</v>
      </c>
      <c r="H82" s="43"/>
    </row>
    <row r="83" spans="1:8" s="2" customFormat="1" ht="15.75" thickBot="1" x14ac:dyDescent="0.25">
      <c r="A83" s="3">
        <f>A80</f>
        <v>16</v>
      </c>
      <c r="B83" s="36">
        <v>43304</v>
      </c>
      <c r="C83" s="17">
        <v>0.875</v>
      </c>
      <c r="D83" s="17">
        <v>0.90625</v>
      </c>
      <c r="E83" s="14">
        <v>45</v>
      </c>
      <c r="F83" s="71" t="s">
        <v>101</v>
      </c>
      <c r="G83" s="59" t="s">
        <v>11</v>
      </c>
      <c r="H83" s="43"/>
    </row>
    <row r="84" spans="1:8" s="2" customFormat="1" ht="15.75" customHeight="1" x14ac:dyDescent="0.2">
      <c r="A84" s="9"/>
      <c r="B84" s="49"/>
      <c r="C84" s="38"/>
      <c r="D84" s="38"/>
      <c r="E84" s="15"/>
      <c r="F84" s="48"/>
      <c r="G84" s="30"/>
      <c r="H84" s="44"/>
    </row>
    <row r="85" spans="1:8" s="2" customFormat="1" ht="24" x14ac:dyDescent="0.2">
      <c r="A85" s="3">
        <f>A80+1</f>
        <v>17</v>
      </c>
      <c r="B85" s="36">
        <f>B83+7</f>
        <v>43311</v>
      </c>
      <c r="C85" s="17">
        <v>0.77083333333333337</v>
      </c>
      <c r="D85" s="17">
        <v>0.8125</v>
      </c>
      <c r="E85" s="14">
        <v>60</v>
      </c>
      <c r="F85" s="64" t="s">
        <v>58</v>
      </c>
      <c r="G85" s="59" t="s">
        <v>60</v>
      </c>
      <c r="H85" s="43"/>
    </row>
    <row r="86" spans="1:8" s="2" customFormat="1" ht="14.25" x14ac:dyDescent="0.2">
      <c r="A86" s="31"/>
      <c r="B86" s="51"/>
      <c r="C86" s="35"/>
      <c r="D86" s="35"/>
      <c r="E86" s="23"/>
      <c r="F86" s="45"/>
      <c r="G86" s="28"/>
      <c r="H86" s="43"/>
    </row>
    <row r="87" spans="1:8" s="2" customFormat="1" ht="15" x14ac:dyDescent="0.2">
      <c r="A87" s="3">
        <f>A85+1</f>
        <v>18</v>
      </c>
      <c r="B87" s="36">
        <v>43311</v>
      </c>
      <c r="C87" s="17">
        <v>0.8125</v>
      </c>
      <c r="D87" s="17">
        <v>0.84375</v>
      </c>
      <c r="E87" s="14">
        <v>45</v>
      </c>
      <c r="F87" s="65" t="s">
        <v>23</v>
      </c>
      <c r="G87" s="59" t="s">
        <v>9</v>
      </c>
      <c r="H87" s="43"/>
    </row>
    <row r="88" spans="1:8" s="2" customFormat="1" ht="15" x14ac:dyDescent="0.2">
      <c r="A88" s="46">
        <f>A87</f>
        <v>18</v>
      </c>
      <c r="B88" s="36">
        <v>43311</v>
      </c>
      <c r="C88" s="17">
        <v>0.84722222222222221</v>
      </c>
      <c r="D88" s="17">
        <v>0.87847222222222221</v>
      </c>
      <c r="E88" s="14">
        <v>45</v>
      </c>
      <c r="F88" s="65" t="s">
        <v>24</v>
      </c>
      <c r="G88" s="59" t="s">
        <v>9</v>
      </c>
      <c r="H88" s="43"/>
    </row>
    <row r="89" spans="1:8" s="2" customFormat="1" ht="15.75" customHeight="1" x14ac:dyDescent="0.2">
      <c r="A89" s="46">
        <f>A87</f>
        <v>18</v>
      </c>
      <c r="B89" s="36">
        <v>43311</v>
      </c>
      <c r="C89" s="17">
        <v>0.88194444444444453</v>
      </c>
      <c r="D89" s="17">
        <v>0.91319444444444453</v>
      </c>
      <c r="E89" s="14">
        <v>45</v>
      </c>
      <c r="F89" s="65" t="s">
        <v>25</v>
      </c>
      <c r="G89" s="59" t="s">
        <v>9</v>
      </c>
      <c r="H89" s="44"/>
    </row>
    <row r="90" spans="1:8" s="2" customFormat="1" ht="14.25" x14ac:dyDescent="0.2">
      <c r="A90" s="31"/>
      <c r="B90" s="33"/>
      <c r="C90" s="23"/>
      <c r="D90" s="23"/>
      <c r="E90" s="23"/>
      <c r="F90" s="10"/>
      <c r="G90" s="10"/>
      <c r="H90" s="43"/>
    </row>
    <row r="91" spans="1:8" s="2" customFormat="1" ht="15" x14ac:dyDescent="0.2">
      <c r="A91" s="46">
        <f>A87+1</f>
        <v>19</v>
      </c>
      <c r="B91" s="36">
        <v>43313</v>
      </c>
      <c r="C91" s="17">
        <v>0.77083333333333337</v>
      </c>
      <c r="D91" s="17">
        <v>0.80208333333333337</v>
      </c>
      <c r="E91" s="14">
        <v>45</v>
      </c>
      <c r="F91" s="65" t="s">
        <v>26</v>
      </c>
      <c r="G91" s="59" t="s">
        <v>9</v>
      </c>
      <c r="H91" s="43"/>
    </row>
    <row r="92" spans="1:8" s="2" customFormat="1" ht="15" x14ac:dyDescent="0.2">
      <c r="A92" s="46">
        <f>A91</f>
        <v>19</v>
      </c>
      <c r="B92" s="36">
        <v>43313</v>
      </c>
      <c r="C92" s="17">
        <v>0.80555555555555547</v>
      </c>
      <c r="D92" s="17">
        <v>0.83680555555555547</v>
      </c>
      <c r="E92" s="14">
        <v>45</v>
      </c>
      <c r="F92" s="65" t="s">
        <v>27</v>
      </c>
      <c r="G92" s="59" t="s">
        <v>9</v>
      </c>
      <c r="H92" s="43"/>
    </row>
    <row r="93" spans="1:8" s="2" customFormat="1" ht="15" x14ac:dyDescent="0.2">
      <c r="A93" s="46">
        <f>A91</f>
        <v>19</v>
      </c>
      <c r="B93" s="36">
        <v>43313</v>
      </c>
      <c r="C93" s="17">
        <v>0.84027777777777779</v>
      </c>
      <c r="D93" s="17">
        <v>0.87152777777777779</v>
      </c>
      <c r="E93" s="14">
        <v>45</v>
      </c>
      <c r="F93" s="65" t="s">
        <v>28</v>
      </c>
      <c r="G93" s="59" t="s">
        <v>9</v>
      </c>
      <c r="H93" s="43"/>
    </row>
    <row r="94" spans="1:8" s="2" customFormat="1" ht="15.75" customHeight="1" x14ac:dyDescent="0.2">
      <c r="A94" s="31"/>
      <c r="B94" s="33"/>
      <c r="C94" s="23"/>
      <c r="D94" s="23"/>
      <c r="E94" s="23"/>
      <c r="F94" s="10"/>
      <c r="G94" s="10"/>
    </row>
    <row r="95" spans="1:8" s="2" customFormat="1" ht="25.5" customHeight="1" x14ac:dyDescent="0.2">
      <c r="A95" s="46">
        <f>A91+1</f>
        <v>20</v>
      </c>
      <c r="B95" s="36">
        <f>B93+2</f>
        <v>43315</v>
      </c>
      <c r="C95" s="17">
        <v>0.77083333333333337</v>
      </c>
      <c r="D95" s="17">
        <v>0.80208333333333337</v>
      </c>
      <c r="E95" s="14">
        <v>45</v>
      </c>
      <c r="F95" s="65" t="s">
        <v>28</v>
      </c>
      <c r="G95" s="59" t="s">
        <v>9</v>
      </c>
      <c r="H95" s="43"/>
    </row>
    <row r="96" spans="1:8" s="2" customFormat="1" ht="15" x14ac:dyDescent="0.2">
      <c r="A96" s="46">
        <f>A95</f>
        <v>20</v>
      </c>
      <c r="B96" s="36">
        <v>43315</v>
      </c>
      <c r="C96" s="17">
        <v>0.80555555555555547</v>
      </c>
      <c r="D96" s="17">
        <v>0.83680555555555547</v>
      </c>
      <c r="E96" s="14">
        <v>45</v>
      </c>
      <c r="F96" s="65" t="s">
        <v>29</v>
      </c>
      <c r="G96" s="59" t="s">
        <v>9</v>
      </c>
      <c r="H96" s="43"/>
    </row>
    <row r="97" spans="1:8" s="2" customFormat="1" ht="15" x14ac:dyDescent="0.2">
      <c r="A97" s="46">
        <f>A95</f>
        <v>20</v>
      </c>
      <c r="B97" s="36">
        <v>43315</v>
      </c>
      <c r="C97" s="17">
        <v>0.84027777777777779</v>
      </c>
      <c r="D97" s="17">
        <v>0.87152777777777779</v>
      </c>
      <c r="E97" s="14">
        <v>45</v>
      </c>
      <c r="F97" s="65" t="s">
        <v>30</v>
      </c>
      <c r="G97" s="59" t="s">
        <v>9</v>
      </c>
      <c r="H97" s="43"/>
    </row>
    <row r="98" spans="1:8" s="2" customFormat="1" ht="15" x14ac:dyDescent="0.2">
      <c r="A98" s="47"/>
      <c r="B98" s="33"/>
      <c r="C98" s="23"/>
      <c r="D98" s="23"/>
      <c r="E98" s="23"/>
      <c r="F98" s="56"/>
      <c r="G98" s="10"/>
      <c r="H98" s="43"/>
    </row>
    <row r="99" spans="1:8" ht="15.75" customHeight="1" x14ac:dyDescent="0.2">
      <c r="A99" s="46">
        <f>A95+1</f>
        <v>21</v>
      </c>
      <c r="B99" s="36">
        <f>B97+3</f>
        <v>43318</v>
      </c>
      <c r="C99" s="17">
        <v>0.77083333333333337</v>
      </c>
      <c r="D99" s="17">
        <v>0.80208333333333337</v>
      </c>
      <c r="E99" s="14">
        <v>45</v>
      </c>
      <c r="F99" s="65" t="s">
        <v>30</v>
      </c>
      <c r="G99" s="59" t="s">
        <v>9</v>
      </c>
    </row>
    <row r="100" spans="1:8" ht="15" x14ac:dyDescent="0.2">
      <c r="A100" s="26">
        <f>A99</f>
        <v>21</v>
      </c>
      <c r="B100" s="36">
        <v>43318</v>
      </c>
      <c r="C100" s="17">
        <v>0.80555555555555547</v>
      </c>
      <c r="D100" s="17">
        <v>0.83680555555555547</v>
      </c>
      <c r="E100" s="14">
        <v>45</v>
      </c>
      <c r="F100" s="65" t="s">
        <v>31</v>
      </c>
      <c r="G100" s="59" t="s">
        <v>9</v>
      </c>
      <c r="H100" s="43"/>
    </row>
    <row r="101" spans="1:8" ht="15" x14ac:dyDescent="0.2">
      <c r="A101" s="26">
        <f>A99</f>
        <v>21</v>
      </c>
      <c r="B101" s="36">
        <v>43318</v>
      </c>
      <c r="C101" s="17">
        <v>0.84027777777777779</v>
      </c>
      <c r="D101" s="17">
        <v>0.87152777777777779</v>
      </c>
      <c r="E101" s="14">
        <v>45</v>
      </c>
      <c r="F101" s="65" t="s">
        <v>32</v>
      </c>
      <c r="G101" s="59" t="s">
        <v>9</v>
      </c>
      <c r="H101" s="43"/>
    </row>
    <row r="102" spans="1:8" ht="14.25" x14ac:dyDescent="0.2">
      <c r="A102" s="23"/>
      <c r="B102" s="33"/>
      <c r="C102" s="38"/>
      <c r="D102" s="38"/>
      <c r="E102" s="15"/>
      <c r="F102" s="48"/>
      <c r="G102" s="45"/>
      <c r="H102" s="43"/>
    </row>
    <row r="103" spans="1:8" ht="15" x14ac:dyDescent="0.2">
      <c r="A103" s="26">
        <f>A99+1</f>
        <v>22</v>
      </c>
      <c r="B103" s="36">
        <f>B100+2</f>
        <v>43320</v>
      </c>
      <c r="C103" s="17">
        <v>0.77083333333333337</v>
      </c>
      <c r="D103" s="17">
        <v>0.80208333333333337</v>
      </c>
      <c r="E103" s="14">
        <v>45</v>
      </c>
      <c r="F103" s="65" t="s">
        <v>33</v>
      </c>
      <c r="G103" s="59" t="s">
        <v>9</v>
      </c>
      <c r="H103" s="43"/>
    </row>
    <row r="104" spans="1:8" ht="15.75" customHeight="1" x14ac:dyDescent="0.2">
      <c r="A104" s="26">
        <f>A103</f>
        <v>22</v>
      </c>
      <c r="B104" s="36">
        <v>43320</v>
      </c>
      <c r="C104" s="17">
        <v>0.80555555555555547</v>
      </c>
      <c r="D104" s="17">
        <v>0.83680555555555547</v>
      </c>
      <c r="E104" s="14">
        <f>E100</f>
        <v>45</v>
      </c>
      <c r="F104" s="65" t="s">
        <v>34</v>
      </c>
      <c r="G104" s="59" t="s">
        <v>9</v>
      </c>
    </row>
    <row r="105" spans="1:8" ht="28.5" customHeight="1" x14ac:dyDescent="0.2">
      <c r="A105" s="26">
        <f>A103</f>
        <v>22</v>
      </c>
      <c r="B105" s="36">
        <v>43320</v>
      </c>
      <c r="C105" s="17">
        <v>0.84027777777777779</v>
      </c>
      <c r="D105" s="17">
        <v>0.87152777777777779</v>
      </c>
      <c r="E105" s="14">
        <f>E104</f>
        <v>45</v>
      </c>
      <c r="F105" s="65" t="s">
        <v>35</v>
      </c>
      <c r="G105" s="59" t="s">
        <v>9</v>
      </c>
      <c r="H105" s="43"/>
    </row>
    <row r="106" spans="1:8" ht="31.5" customHeight="1" x14ac:dyDescent="0.2">
      <c r="A106" s="52"/>
      <c r="B106" s="33"/>
      <c r="C106" s="38"/>
      <c r="D106" s="38"/>
      <c r="E106" s="15"/>
      <c r="F106" s="56"/>
      <c r="G106" s="45"/>
      <c r="H106" s="43"/>
    </row>
    <row r="107" spans="1:8" ht="25.5" customHeight="1" x14ac:dyDescent="0.2">
      <c r="A107" s="26">
        <f>A103+1</f>
        <v>23</v>
      </c>
      <c r="B107" s="36">
        <f>B105+2</f>
        <v>43322</v>
      </c>
      <c r="C107" s="17">
        <v>0.75</v>
      </c>
      <c r="D107" s="17">
        <v>0.77083333333333337</v>
      </c>
      <c r="E107" s="14">
        <v>30</v>
      </c>
      <c r="F107" s="66" t="s">
        <v>58</v>
      </c>
      <c r="G107" s="59" t="s">
        <v>9</v>
      </c>
      <c r="H107" s="43"/>
    </row>
    <row r="108" spans="1:8" ht="26.25" customHeight="1" x14ac:dyDescent="0.2">
      <c r="A108" s="31"/>
      <c r="B108" s="33"/>
      <c r="C108" s="38"/>
      <c r="D108" s="38"/>
      <c r="E108" s="15"/>
      <c r="F108" s="44"/>
      <c r="G108" s="63"/>
      <c r="H108" s="43"/>
    </row>
    <row r="109" spans="1:8" ht="15.75" customHeight="1" x14ac:dyDescent="0.2">
      <c r="A109" s="6">
        <f>A107+1</f>
        <v>24</v>
      </c>
      <c r="B109" s="36">
        <v>43322</v>
      </c>
      <c r="C109" s="17">
        <v>0.77083333333333337</v>
      </c>
      <c r="D109" s="17">
        <v>0.80208333333333337</v>
      </c>
      <c r="E109" s="14">
        <v>45</v>
      </c>
      <c r="F109" s="67" t="s">
        <v>18</v>
      </c>
      <c r="G109" s="59" t="s">
        <v>7</v>
      </c>
    </row>
    <row r="110" spans="1:8" ht="28.5" customHeight="1" x14ac:dyDescent="0.2">
      <c r="A110" s="6">
        <f>A109</f>
        <v>24</v>
      </c>
      <c r="B110" s="36">
        <v>43322</v>
      </c>
      <c r="C110" s="17">
        <v>0.80555555555555547</v>
      </c>
      <c r="D110" s="17">
        <v>0.83680555555555547</v>
      </c>
      <c r="E110" s="14">
        <v>45</v>
      </c>
      <c r="F110" s="67" t="s">
        <v>17</v>
      </c>
      <c r="G110" s="59" t="s">
        <v>7</v>
      </c>
      <c r="H110" s="43"/>
    </row>
    <row r="111" spans="1:8" ht="28.5" customHeight="1" x14ac:dyDescent="0.2">
      <c r="A111" s="6">
        <f>A109</f>
        <v>24</v>
      </c>
      <c r="B111" s="36">
        <v>43322</v>
      </c>
      <c r="C111" s="17">
        <v>0.84027777777777779</v>
      </c>
      <c r="D111" s="17">
        <v>0.87152777777777779</v>
      </c>
      <c r="E111" s="14">
        <v>45</v>
      </c>
      <c r="F111" s="67" t="s">
        <v>13</v>
      </c>
      <c r="G111" s="59" t="s">
        <v>7</v>
      </c>
      <c r="H111" s="43"/>
    </row>
    <row r="112" spans="1:8" ht="28.5" customHeight="1" x14ac:dyDescent="0.2">
      <c r="A112" s="6">
        <f>A109</f>
        <v>24</v>
      </c>
      <c r="B112" s="36">
        <v>43322</v>
      </c>
      <c r="C112" s="17">
        <v>0.875</v>
      </c>
      <c r="D112" s="17">
        <v>0.90625</v>
      </c>
      <c r="E112" s="14">
        <v>45</v>
      </c>
      <c r="F112" s="67" t="s">
        <v>13</v>
      </c>
      <c r="G112" s="59" t="s">
        <v>7</v>
      </c>
      <c r="H112" s="43"/>
    </row>
    <row r="113" spans="1:8" ht="28.5" customHeight="1" x14ac:dyDescent="0.2">
      <c r="A113" s="13"/>
      <c r="B113" s="41"/>
      <c r="C113" s="38"/>
      <c r="D113" s="38"/>
      <c r="E113" s="15"/>
      <c r="F113" s="25"/>
      <c r="G113" s="30"/>
      <c r="H113" s="43"/>
    </row>
    <row r="114" spans="1:8" s="2" customFormat="1" ht="15.75" customHeight="1" x14ac:dyDescent="0.2">
      <c r="A114" s="3">
        <f>A109+1</f>
        <v>25</v>
      </c>
      <c r="B114" s="36">
        <f>B112+3</f>
        <v>43325</v>
      </c>
      <c r="C114" s="17">
        <v>0.77083333333333337</v>
      </c>
      <c r="D114" s="17">
        <v>0.80208333333333337</v>
      </c>
      <c r="E114" s="14">
        <v>45</v>
      </c>
      <c r="F114" s="67" t="s">
        <v>15</v>
      </c>
      <c r="G114" s="59" t="s">
        <v>7</v>
      </c>
      <c r="H114" s="43"/>
    </row>
    <row r="115" spans="1:8" ht="35.25" customHeight="1" x14ac:dyDescent="0.2">
      <c r="A115" s="3">
        <f>A114</f>
        <v>25</v>
      </c>
      <c r="B115" s="36">
        <v>43325</v>
      </c>
      <c r="C115" s="17">
        <v>0.80555555555555547</v>
      </c>
      <c r="D115" s="17">
        <v>0.83680555555555547</v>
      </c>
      <c r="E115" s="14">
        <f t="shared" ref="E115:E116" si="12">E114</f>
        <v>45</v>
      </c>
      <c r="F115" s="67" t="s">
        <v>16</v>
      </c>
      <c r="G115" s="59" t="s">
        <v>7</v>
      </c>
      <c r="H115" s="43"/>
    </row>
    <row r="116" spans="1:8" ht="15.75" customHeight="1" x14ac:dyDescent="0.2">
      <c r="A116" s="3">
        <f t="shared" ref="A116:A117" si="13">A115</f>
        <v>25</v>
      </c>
      <c r="B116" s="36">
        <v>43325</v>
      </c>
      <c r="C116" s="17">
        <v>0.84027777777777779</v>
      </c>
      <c r="D116" s="17">
        <v>0.87152777777777779</v>
      </c>
      <c r="E116" s="14">
        <f t="shared" si="12"/>
        <v>45</v>
      </c>
      <c r="F116" s="67" t="s">
        <v>14</v>
      </c>
      <c r="G116" s="59" t="s">
        <v>7</v>
      </c>
    </row>
    <row r="117" spans="1:8" s="10" customFormat="1" ht="15.75" customHeight="1" x14ac:dyDescent="0.2">
      <c r="A117" s="3">
        <f t="shared" si="13"/>
        <v>25</v>
      </c>
      <c r="B117" s="36">
        <v>43325</v>
      </c>
      <c r="C117" s="17">
        <v>0.875</v>
      </c>
      <c r="D117" s="17">
        <v>0.90625</v>
      </c>
      <c r="E117" s="14">
        <v>45</v>
      </c>
      <c r="F117" s="67" t="s">
        <v>14</v>
      </c>
      <c r="G117" s="59" t="s">
        <v>7</v>
      </c>
    </row>
    <row r="118" spans="1:8" s="10" customFormat="1" ht="15.75" customHeight="1" x14ac:dyDescent="0.2">
      <c r="A118" s="9"/>
      <c r="B118" s="41"/>
      <c r="F118" s="25"/>
      <c r="G118" s="30"/>
    </row>
    <row r="119" spans="1:8" s="10" customFormat="1" ht="15.75" customHeight="1" x14ac:dyDescent="0.2">
      <c r="A119" s="3">
        <f>A110+2</f>
        <v>26</v>
      </c>
      <c r="B119" s="36">
        <f>B117+2</f>
        <v>43327</v>
      </c>
      <c r="C119" s="17">
        <v>0.77083333333333337</v>
      </c>
      <c r="D119" s="17">
        <v>0.80208333333333337</v>
      </c>
      <c r="E119" s="14">
        <v>45</v>
      </c>
      <c r="F119" s="67" t="s">
        <v>14</v>
      </c>
      <c r="G119" s="59" t="s">
        <v>7</v>
      </c>
    </row>
    <row r="120" spans="1:8" s="10" customFormat="1" ht="15.75" customHeight="1" x14ac:dyDescent="0.2">
      <c r="A120" s="3">
        <f t="shared" ref="A120:A122" si="14">A119</f>
        <v>26</v>
      </c>
      <c r="B120" s="36">
        <v>43327</v>
      </c>
      <c r="C120" s="17">
        <v>0.80555555555555547</v>
      </c>
      <c r="D120" s="17">
        <v>0.83680555555555547</v>
      </c>
      <c r="E120" s="14">
        <f t="shared" ref="E120:E122" si="15">E119</f>
        <v>45</v>
      </c>
      <c r="F120" s="67" t="s">
        <v>14</v>
      </c>
      <c r="G120" s="59" t="s">
        <v>7</v>
      </c>
    </row>
    <row r="121" spans="1:8" s="10" customFormat="1" ht="15.75" customHeight="1" x14ac:dyDescent="0.2">
      <c r="A121" s="3">
        <f t="shared" si="14"/>
        <v>26</v>
      </c>
      <c r="B121" s="36">
        <v>43327</v>
      </c>
      <c r="C121" s="17">
        <v>0.84027777777777779</v>
      </c>
      <c r="D121" s="17">
        <v>0.87152777777777779</v>
      </c>
      <c r="E121" s="14">
        <f t="shared" si="15"/>
        <v>45</v>
      </c>
      <c r="F121" s="67" t="s">
        <v>19</v>
      </c>
      <c r="G121" s="59" t="s">
        <v>7</v>
      </c>
    </row>
    <row r="122" spans="1:8" s="10" customFormat="1" ht="15.75" customHeight="1" x14ac:dyDescent="0.2">
      <c r="A122" s="3">
        <f t="shared" si="14"/>
        <v>26</v>
      </c>
      <c r="B122" s="36">
        <v>43327</v>
      </c>
      <c r="C122" s="17">
        <v>0.875</v>
      </c>
      <c r="D122" s="17">
        <v>0.90625</v>
      </c>
      <c r="E122" s="14">
        <f t="shared" si="15"/>
        <v>45</v>
      </c>
      <c r="F122" s="67" t="s">
        <v>19</v>
      </c>
      <c r="G122" s="59" t="s">
        <v>7</v>
      </c>
    </row>
    <row r="123" spans="1:8" s="10" customFormat="1" ht="15.75" customHeight="1" x14ac:dyDescent="0.2">
      <c r="A123" s="31"/>
      <c r="B123" s="33"/>
      <c r="C123" s="38"/>
      <c r="D123" s="38"/>
      <c r="E123" s="15"/>
      <c r="F123" s="25"/>
      <c r="G123" s="30"/>
    </row>
    <row r="124" spans="1:8" s="10" customFormat="1" ht="15.75" customHeight="1" x14ac:dyDescent="0.2">
      <c r="A124" s="46">
        <f>A119+1</f>
        <v>27</v>
      </c>
      <c r="B124" s="36">
        <f>B122+2</f>
        <v>43329</v>
      </c>
      <c r="C124" s="17">
        <v>0.77083333333333337</v>
      </c>
      <c r="D124" s="17">
        <v>0.80208333333333337</v>
      </c>
      <c r="E124" s="14">
        <v>45</v>
      </c>
      <c r="F124" s="67" t="s">
        <v>20</v>
      </c>
      <c r="G124" s="59" t="s">
        <v>7</v>
      </c>
    </row>
    <row r="125" spans="1:8" s="10" customFormat="1" ht="15.75" customHeight="1" x14ac:dyDescent="0.2">
      <c r="A125" s="46">
        <f>A124</f>
        <v>27</v>
      </c>
      <c r="B125" s="36">
        <v>43329</v>
      </c>
      <c r="C125" s="17">
        <v>0.80555555555555547</v>
      </c>
      <c r="D125" s="17">
        <v>0.83680555555555547</v>
      </c>
      <c r="E125" s="14">
        <f t="shared" ref="E125:E127" si="16">E124</f>
        <v>45</v>
      </c>
      <c r="F125" s="67" t="s">
        <v>20</v>
      </c>
      <c r="G125" s="59" t="s">
        <v>7</v>
      </c>
    </row>
    <row r="126" spans="1:8" s="10" customFormat="1" ht="15.75" customHeight="1" x14ac:dyDescent="0.2">
      <c r="A126" s="46">
        <f>A124</f>
        <v>27</v>
      </c>
      <c r="B126" s="36">
        <v>43329</v>
      </c>
      <c r="C126" s="17">
        <v>0.84027777777777779</v>
      </c>
      <c r="D126" s="17">
        <v>0.87152777777777779</v>
      </c>
      <c r="E126" s="14">
        <f t="shared" si="16"/>
        <v>45</v>
      </c>
      <c r="F126" s="67" t="s">
        <v>21</v>
      </c>
      <c r="G126" s="59" t="s">
        <v>7</v>
      </c>
    </row>
    <row r="127" spans="1:8" s="10" customFormat="1" ht="15.75" customHeight="1" x14ac:dyDescent="0.2">
      <c r="A127" s="46">
        <f>A124</f>
        <v>27</v>
      </c>
      <c r="B127" s="36">
        <v>43329</v>
      </c>
      <c r="C127" s="17">
        <v>0.875</v>
      </c>
      <c r="D127" s="17">
        <v>0.90625</v>
      </c>
      <c r="E127" s="14">
        <f t="shared" si="16"/>
        <v>45</v>
      </c>
      <c r="F127" s="67" t="s">
        <v>22</v>
      </c>
      <c r="G127" s="59" t="s">
        <v>7</v>
      </c>
    </row>
    <row r="128" spans="1:8" s="10" customFormat="1" ht="15.75" customHeight="1" x14ac:dyDescent="0.2">
      <c r="A128" s="31"/>
      <c r="B128" s="33"/>
      <c r="C128" s="38"/>
      <c r="D128" s="38"/>
      <c r="E128" s="15"/>
      <c r="F128" s="42"/>
      <c r="G128" s="40"/>
    </row>
    <row r="129" spans="1:9" s="10" customFormat="1" ht="15.75" customHeight="1" x14ac:dyDescent="0.2">
      <c r="A129" s="46">
        <f>A124+1</f>
        <v>28</v>
      </c>
      <c r="B129" s="36">
        <f>B127+3</f>
        <v>43332</v>
      </c>
      <c r="C129" s="17">
        <v>0.77083333333333337</v>
      </c>
      <c r="D129" s="17">
        <v>0.80208333333333337</v>
      </c>
      <c r="E129" s="14">
        <v>45</v>
      </c>
      <c r="F129" s="67" t="s">
        <v>22</v>
      </c>
      <c r="G129" s="59" t="s">
        <v>7</v>
      </c>
    </row>
    <row r="130" spans="1:9" ht="15.75" customHeight="1" x14ac:dyDescent="0.2">
      <c r="A130" s="46">
        <f>A129</f>
        <v>28</v>
      </c>
      <c r="B130" s="36">
        <v>43332</v>
      </c>
      <c r="C130" s="17">
        <v>0.80555555555555547</v>
      </c>
      <c r="D130" s="17">
        <v>0.83680555555555547</v>
      </c>
      <c r="E130" s="14">
        <f t="shared" ref="E130:E132" si="17">E129</f>
        <v>45</v>
      </c>
      <c r="F130" s="67" t="s">
        <v>22</v>
      </c>
      <c r="G130" s="59" t="s">
        <v>7</v>
      </c>
    </row>
    <row r="131" spans="1:9" s="2" customFormat="1" ht="15.75" customHeight="1" x14ac:dyDescent="0.2">
      <c r="A131" s="46">
        <f>A129</f>
        <v>28</v>
      </c>
      <c r="B131" s="36">
        <v>43332</v>
      </c>
      <c r="C131" s="17">
        <v>0.84027777777777779</v>
      </c>
      <c r="D131" s="17">
        <v>0.87152777777777779</v>
      </c>
      <c r="E131" s="14">
        <f t="shared" si="17"/>
        <v>45</v>
      </c>
      <c r="F131" s="67" t="s">
        <v>22</v>
      </c>
      <c r="G131" s="59" t="s">
        <v>7</v>
      </c>
    </row>
    <row r="132" spans="1:9" s="2" customFormat="1" ht="16.5" customHeight="1" x14ac:dyDescent="0.2">
      <c r="A132" s="46">
        <f>A129</f>
        <v>28</v>
      </c>
      <c r="B132" s="36">
        <v>43332</v>
      </c>
      <c r="C132" s="17">
        <v>0.875</v>
      </c>
      <c r="D132" s="17">
        <v>0.90625</v>
      </c>
      <c r="E132" s="14">
        <f t="shared" si="17"/>
        <v>45</v>
      </c>
      <c r="F132" s="67" t="s">
        <v>22</v>
      </c>
      <c r="G132" s="59" t="s">
        <v>7</v>
      </c>
    </row>
    <row r="133" spans="1:9" s="2" customFormat="1" ht="18" customHeight="1" x14ac:dyDescent="0.2">
      <c r="A133" s="31"/>
      <c r="B133" s="33"/>
      <c r="C133" s="38"/>
      <c r="D133" s="38"/>
      <c r="E133" s="15"/>
      <c r="F133" s="55"/>
      <c r="G133" s="30"/>
    </row>
    <row r="134" spans="1:9" ht="18" customHeight="1" x14ac:dyDescent="0.2">
      <c r="A134" s="46">
        <v>29</v>
      </c>
      <c r="B134" s="36">
        <f>B132+2</f>
        <v>43334</v>
      </c>
      <c r="C134" s="17">
        <v>0.75</v>
      </c>
      <c r="D134" s="17">
        <v>0.77083333333333337</v>
      </c>
      <c r="E134" s="14">
        <v>30</v>
      </c>
      <c r="F134" s="68" t="s">
        <v>58</v>
      </c>
      <c r="G134" s="59" t="s">
        <v>7</v>
      </c>
    </row>
    <row r="135" spans="1:9" ht="18" customHeight="1" x14ac:dyDescent="0.2">
      <c r="A135" s="46"/>
      <c r="B135" s="36"/>
      <c r="C135" s="17"/>
      <c r="D135" s="17"/>
      <c r="E135" s="14"/>
      <c r="F135" s="68"/>
      <c r="G135" s="59"/>
    </row>
    <row r="136" spans="1:9" s="2" customFormat="1" ht="26.25" customHeight="1" x14ac:dyDescent="0.2">
      <c r="A136" s="3">
        <v>30</v>
      </c>
      <c r="B136" s="36">
        <v>43334</v>
      </c>
      <c r="C136" s="17">
        <v>0.77083333333333337</v>
      </c>
      <c r="D136" s="17">
        <v>0.80208333333333337</v>
      </c>
      <c r="E136" s="14">
        <v>45</v>
      </c>
      <c r="F136" s="58" t="s">
        <v>56</v>
      </c>
      <c r="G136" s="59" t="s">
        <v>8</v>
      </c>
    </row>
    <row r="137" spans="1:9" ht="23.25" customHeight="1" x14ac:dyDescent="0.2">
      <c r="A137" s="3">
        <f t="shared" ref="A137:A138" si="18">A136</f>
        <v>30</v>
      </c>
      <c r="B137" s="36">
        <v>43334</v>
      </c>
      <c r="C137" s="17">
        <v>0.80555555555555547</v>
      </c>
      <c r="D137" s="17">
        <v>0.83680555555555547</v>
      </c>
      <c r="E137" s="14">
        <v>45</v>
      </c>
      <c r="F137" s="58" t="s">
        <v>36</v>
      </c>
      <c r="G137" s="59" t="s">
        <v>8</v>
      </c>
      <c r="I137" s="69"/>
    </row>
    <row r="138" spans="1:9" ht="30.75" customHeight="1" x14ac:dyDescent="0.2">
      <c r="A138" s="3">
        <f t="shared" si="18"/>
        <v>30</v>
      </c>
      <c r="B138" s="36">
        <v>43334</v>
      </c>
      <c r="C138" s="17">
        <v>0.84027777777777779</v>
      </c>
      <c r="D138" s="17">
        <v>0.87152777777777779</v>
      </c>
      <c r="E138" s="14">
        <f>E137</f>
        <v>45</v>
      </c>
      <c r="F138" s="58" t="s">
        <v>37</v>
      </c>
      <c r="G138" s="59" t="s">
        <v>8</v>
      </c>
    </row>
    <row r="139" spans="1:9" ht="26.25" customHeight="1" x14ac:dyDescent="0.2">
      <c r="A139" s="3">
        <v>30</v>
      </c>
      <c r="B139" s="36">
        <v>43334</v>
      </c>
      <c r="C139" s="17">
        <v>0.87152777777777779</v>
      </c>
      <c r="D139" s="17">
        <v>0.90277777777777779</v>
      </c>
      <c r="E139" s="14">
        <v>45</v>
      </c>
      <c r="F139" s="59" t="s">
        <v>55</v>
      </c>
      <c r="G139" s="59" t="s">
        <v>8</v>
      </c>
    </row>
    <row r="140" spans="1:9" ht="18" customHeight="1" x14ac:dyDescent="0.2">
      <c r="A140" s="9"/>
      <c r="B140" s="50"/>
      <c r="C140" s="34"/>
      <c r="D140" s="34"/>
      <c r="E140" s="15"/>
      <c r="F140" s="23"/>
      <c r="G140" s="30"/>
    </row>
    <row r="141" spans="1:9" ht="31.5" customHeight="1" x14ac:dyDescent="0.2">
      <c r="A141" s="3">
        <v>31</v>
      </c>
      <c r="B141" s="36">
        <f>B139+1</f>
        <v>43335</v>
      </c>
      <c r="C141" s="17">
        <v>0.77083333333333337</v>
      </c>
      <c r="D141" s="17">
        <v>0.80208333333333337</v>
      </c>
      <c r="E141" s="14">
        <v>45</v>
      </c>
      <c r="F141" s="59" t="s">
        <v>38</v>
      </c>
      <c r="G141" s="59" t="s">
        <v>8</v>
      </c>
    </row>
    <row r="142" spans="1:9" ht="30.75" customHeight="1" x14ac:dyDescent="0.2">
      <c r="A142" s="3">
        <v>31</v>
      </c>
      <c r="B142" s="36">
        <v>43335</v>
      </c>
      <c r="C142" s="17">
        <v>0.80555555555555547</v>
      </c>
      <c r="D142" s="17">
        <v>0.83680555555555547</v>
      </c>
      <c r="E142" s="14">
        <v>45</v>
      </c>
      <c r="F142" s="59" t="s">
        <v>39</v>
      </c>
      <c r="G142" s="59" t="s">
        <v>8</v>
      </c>
    </row>
    <row r="143" spans="1:9" ht="30.75" customHeight="1" x14ac:dyDescent="0.2">
      <c r="A143" s="3">
        <v>32</v>
      </c>
      <c r="B143" s="36">
        <v>43335</v>
      </c>
      <c r="C143" s="17">
        <v>0.84027777777777779</v>
      </c>
      <c r="D143" s="17">
        <v>0.87152777777777779</v>
      </c>
      <c r="E143" s="14">
        <v>45</v>
      </c>
      <c r="F143" s="59" t="s">
        <v>54</v>
      </c>
      <c r="G143" s="59" t="s">
        <v>8</v>
      </c>
    </row>
    <row r="144" spans="1:9" ht="30.75" customHeight="1" x14ac:dyDescent="0.2">
      <c r="A144" s="3">
        <f>A143</f>
        <v>32</v>
      </c>
      <c r="B144" s="36">
        <v>43335</v>
      </c>
      <c r="C144" s="17">
        <v>0.87152777777777779</v>
      </c>
      <c r="D144" s="17">
        <v>0.90277777777777779</v>
      </c>
      <c r="E144" s="14">
        <v>45</v>
      </c>
      <c r="F144" s="59" t="s">
        <v>42</v>
      </c>
      <c r="G144" s="59" t="s">
        <v>8</v>
      </c>
    </row>
    <row r="145" spans="1:8" ht="19.5" customHeight="1" x14ac:dyDescent="0.2">
      <c r="A145" s="9"/>
      <c r="B145" s="50"/>
      <c r="C145" s="34"/>
      <c r="D145" s="34"/>
      <c r="E145" s="15"/>
      <c r="F145" s="45"/>
      <c r="G145" s="30"/>
      <c r="H145" s="2"/>
    </row>
    <row r="146" spans="1:8" s="2" customFormat="1" ht="26.25" customHeight="1" x14ac:dyDescent="0.2">
      <c r="A146" s="3">
        <v>33</v>
      </c>
      <c r="B146" s="36">
        <f>B144+1</f>
        <v>43336</v>
      </c>
      <c r="C146" s="17">
        <v>0.77083333333333337</v>
      </c>
      <c r="D146" s="17">
        <v>0.80208333333333337</v>
      </c>
      <c r="E146" s="14">
        <v>45</v>
      </c>
      <c r="F146" s="59" t="s">
        <v>43</v>
      </c>
      <c r="G146" s="59" t="s">
        <v>8</v>
      </c>
    </row>
    <row r="147" spans="1:8" s="2" customFormat="1" ht="38.25" customHeight="1" x14ac:dyDescent="0.2">
      <c r="A147" s="3">
        <v>33</v>
      </c>
      <c r="B147" s="36">
        <v>43336</v>
      </c>
      <c r="C147" s="17">
        <v>0.80555555555555547</v>
      </c>
      <c r="D147" s="17">
        <v>0.83680555555555547</v>
      </c>
      <c r="E147" s="14">
        <v>45</v>
      </c>
      <c r="F147" s="59" t="s">
        <v>53</v>
      </c>
      <c r="G147" s="59" t="s">
        <v>8</v>
      </c>
    </row>
    <row r="148" spans="1:8" s="2" customFormat="1" ht="26.25" customHeight="1" x14ac:dyDescent="0.2">
      <c r="A148" s="3">
        <v>33</v>
      </c>
      <c r="B148" s="36">
        <v>43336</v>
      </c>
      <c r="C148" s="17">
        <v>0.84027777777777779</v>
      </c>
      <c r="D148" s="17">
        <v>0.87152777777777779</v>
      </c>
      <c r="E148" s="14">
        <v>45</v>
      </c>
      <c r="F148" s="59" t="s">
        <v>40</v>
      </c>
      <c r="G148" s="59" t="s">
        <v>8</v>
      </c>
    </row>
    <row r="149" spans="1:8" s="2" customFormat="1" ht="26.25" customHeight="1" x14ac:dyDescent="0.2">
      <c r="A149" s="3">
        <v>33</v>
      </c>
      <c r="B149" s="36">
        <v>43336</v>
      </c>
      <c r="C149" s="17">
        <v>0.87152777777777779</v>
      </c>
      <c r="D149" s="17">
        <v>0.90277777777777779</v>
      </c>
      <c r="E149" s="14">
        <v>45</v>
      </c>
      <c r="F149" s="59" t="s">
        <v>41</v>
      </c>
      <c r="G149" s="59" t="s">
        <v>8</v>
      </c>
    </row>
    <row r="150" spans="1:8" s="2" customFormat="1" ht="18" customHeight="1" x14ac:dyDescent="0.25">
      <c r="A150" s="9"/>
      <c r="B150" s="50"/>
      <c r="C150" s="34"/>
      <c r="D150" s="34"/>
      <c r="E150" s="15"/>
      <c r="F150" s="60"/>
      <c r="G150" s="30"/>
    </row>
    <row r="151" spans="1:8" s="2" customFormat="1" ht="21.75" customHeight="1" x14ac:dyDescent="0.2">
      <c r="A151" s="3">
        <v>34</v>
      </c>
      <c r="B151" s="36">
        <f>B149+1</f>
        <v>43337</v>
      </c>
      <c r="C151" s="17">
        <v>0.77083333333333337</v>
      </c>
      <c r="D151" s="17">
        <v>0.80208333333333337</v>
      </c>
      <c r="E151" s="14">
        <v>45</v>
      </c>
      <c r="F151" s="59" t="s">
        <v>52</v>
      </c>
      <c r="G151" s="59" t="s">
        <v>8</v>
      </c>
    </row>
    <row r="152" spans="1:8" s="2" customFormat="1" ht="27.75" customHeight="1" x14ac:dyDescent="0.2">
      <c r="A152" s="3">
        <v>34</v>
      </c>
      <c r="B152" s="36">
        <v>43337</v>
      </c>
      <c r="C152" s="17">
        <v>0.80555555555555547</v>
      </c>
      <c r="D152" s="17">
        <v>0.83680555555555547</v>
      </c>
      <c r="E152" s="14">
        <v>45</v>
      </c>
      <c r="F152" s="59" t="s">
        <v>44</v>
      </c>
      <c r="G152" s="59" t="s">
        <v>8</v>
      </c>
    </row>
    <row r="153" spans="1:8" s="2" customFormat="1" ht="17.25" customHeight="1" x14ac:dyDescent="0.2">
      <c r="A153" s="3">
        <v>34</v>
      </c>
      <c r="B153" s="36">
        <v>43337</v>
      </c>
      <c r="C153" s="17">
        <v>0.84027777777777779</v>
      </c>
      <c r="D153" s="17">
        <v>0.87152777777777779</v>
      </c>
      <c r="E153" s="14">
        <v>45</v>
      </c>
      <c r="F153" s="59" t="s">
        <v>45</v>
      </c>
      <c r="G153" s="59" t="s">
        <v>8</v>
      </c>
    </row>
    <row r="154" spans="1:8" s="2" customFormat="1" ht="17.25" customHeight="1" x14ac:dyDescent="0.2">
      <c r="A154" s="3">
        <v>34</v>
      </c>
      <c r="B154" s="36">
        <f>B153</f>
        <v>43337</v>
      </c>
      <c r="C154" s="17">
        <v>0.87152777777777779</v>
      </c>
      <c r="D154" s="17">
        <v>0.90277777777777779</v>
      </c>
      <c r="E154" s="14">
        <v>45</v>
      </c>
      <c r="F154" s="59" t="s">
        <v>48</v>
      </c>
      <c r="G154" s="59" t="s">
        <v>8</v>
      </c>
    </row>
    <row r="155" spans="1:8" s="2" customFormat="1" ht="17.25" customHeight="1" x14ac:dyDescent="0.2"/>
    <row r="156" spans="1:8" ht="24" x14ac:dyDescent="0.2">
      <c r="A156" s="3">
        <v>35</v>
      </c>
      <c r="B156" s="36">
        <f>B154+1</f>
        <v>43338</v>
      </c>
      <c r="C156" s="17">
        <v>0.77083333333333337</v>
      </c>
      <c r="D156" s="17">
        <v>0.80208333333333337</v>
      </c>
      <c r="E156" s="14">
        <v>45</v>
      </c>
      <c r="F156" s="59" t="s">
        <v>46</v>
      </c>
      <c r="G156" s="59" t="s">
        <v>8</v>
      </c>
    </row>
    <row r="157" spans="1:8" ht="21.75" customHeight="1" x14ac:dyDescent="0.2">
      <c r="A157" s="3">
        <v>35</v>
      </c>
      <c r="B157" s="36">
        <v>43338</v>
      </c>
      <c r="C157" s="17">
        <v>0.80555555555555547</v>
      </c>
      <c r="D157" s="17">
        <v>0.83680555555555547</v>
      </c>
      <c r="E157" s="14">
        <v>45</v>
      </c>
      <c r="F157" s="59" t="s">
        <v>47</v>
      </c>
      <c r="G157" s="59" t="s">
        <v>8</v>
      </c>
    </row>
    <row r="158" spans="1:8" ht="24" x14ac:dyDescent="0.2">
      <c r="A158" s="3">
        <v>35</v>
      </c>
      <c r="B158" s="36">
        <v>43338</v>
      </c>
      <c r="C158" s="17">
        <v>0.84027777777777779</v>
      </c>
      <c r="D158" s="17">
        <v>0.87152777777777779</v>
      </c>
      <c r="E158" s="14">
        <v>45</v>
      </c>
      <c r="F158" s="61" t="s">
        <v>49</v>
      </c>
      <c r="G158" s="59" t="s">
        <v>8</v>
      </c>
    </row>
    <row r="159" spans="1:8" ht="24" x14ac:dyDescent="0.2">
      <c r="A159" s="3">
        <v>35</v>
      </c>
      <c r="B159" s="36">
        <v>43338</v>
      </c>
      <c r="C159" s="17">
        <v>0.87152777777777779</v>
      </c>
      <c r="D159" s="17">
        <v>0.90277777777777779</v>
      </c>
      <c r="E159" s="14">
        <v>45</v>
      </c>
      <c r="F159" s="59" t="s">
        <v>50</v>
      </c>
      <c r="G159" s="59" t="s">
        <v>8</v>
      </c>
    </row>
    <row r="160" spans="1:8" ht="22.5" customHeight="1" x14ac:dyDescent="0.2">
      <c r="A160" s="3">
        <v>35</v>
      </c>
      <c r="B160" s="36">
        <v>43338</v>
      </c>
      <c r="C160" s="17">
        <v>0.90277777777777779</v>
      </c>
      <c r="D160" s="17">
        <v>0.93402777777777779</v>
      </c>
      <c r="E160" s="14">
        <v>45</v>
      </c>
      <c r="F160" s="59" t="s">
        <v>51</v>
      </c>
      <c r="G160" s="59" t="s">
        <v>8</v>
      </c>
    </row>
    <row r="162" spans="1:7" x14ac:dyDescent="0.2">
      <c r="A162" s="3">
        <v>36</v>
      </c>
      <c r="B162" s="36">
        <f>B160+1</f>
        <v>43339</v>
      </c>
      <c r="C162" s="17">
        <v>0.75</v>
      </c>
      <c r="D162" s="17">
        <v>0.8125</v>
      </c>
      <c r="E162" s="14">
        <v>30</v>
      </c>
      <c r="F162" s="62" t="s">
        <v>57</v>
      </c>
      <c r="G162" s="59" t="s">
        <v>8</v>
      </c>
    </row>
    <row r="163" spans="1:7" ht="15.75" x14ac:dyDescent="0.2">
      <c r="A163" s="31"/>
      <c r="B163" s="41"/>
      <c r="C163" s="38"/>
      <c r="D163" s="38"/>
      <c r="E163" s="15"/>
      <c r="F163" s="76"/>
      <c r="G163" s="30"/>
    </row>
    <row r="164" spans="1:7" x14ac:dyDescent="0.2">
      <c r="A164" s="31"/>
      <c r="B164" s="33"/>
      <c r="C164" s="38"/>
      <c r="D164" s="38"/>
      <c r="E164" s="15"/>
      <c r="F164" s="23"/>
      <c r="G164" s="40"/>
    </row>
    <row r="165" spans="1:7" s="2" customFormat="1" x14ac:dyDescent="0.2">
      <c r="A165" s="46">
        <v>37</v>
      </c>
      <c r="B165" s="36">
        <f>B162+1</f>
        <v>43340</v>
      </c>
      <c r="C165" s="17">
        <v>0.54166666666666663</v>
      </c>
      <c r="D165" s="17">
        <v>0.58333333333333337</v>
      </c>
      <c r="E165" s="14"/>
      <c r="F165" s="53" t="s">
        <v>59</v>
      </c>
      <c r="G165" s="54"/>
    </row>
    <row r="166" spans="1:7" x14ac:dyDescent="0.2">
      <c r="A166" s="46">
        <v>37</v>
      </c>
      <c r="B166" s="36">
        <v>43340</v>
      </c>
      <c r="C166" s="17">
        <v>0.58333333333333337</v>
      </c>
      <c r="D166" s="17">
        <v>0.64583333333333337</v>
      </c>
      <c r="E166" s="14"/>
      <c r="F166" s="53" t="s">
        <v>61</v>
      </c>
      <c r="G166" s="54"/>
    </row>
    <row r="167" spans="1:7" x14ac:dyDescent="0.2">
      <c r="A167" s="31"/>
      <c r="B167" s="33"/>
      <c r="C167" s="38"/>
      <c r="D167" s="38"/>
      <c r="E167" s="15"/>
      <c r="F167" s="39"/>
      <c r="G167" s="40"/>
    </row>
    <row r="168" spans="1:7" x14ac:dyDescent="0.2">
      <c r="A168" s="21">
        <v>38</v>
      </c>
      <c r="B168" s="36">
        <v>43343</v>
      </c>
      <c r="C168" s="22"/>
      <c r="D168" s="22"/>
      <c r="E168" s="22"/>
      <c r="F168" s="57" t="s">
        <v>12</v>
      </c>
      <c r="G168" s="27"/>
    </row>
    <row r="169" spans="1:7" x14ac:dyDescent="0.2">
      <c r="E169" s="75"/>
    </row>
    <row r="170" spans="1:7" x14ac:dyDescent="0.2">
      <c r="A170" s="1"/>
      <c r="B170" s="1"/>
      <c r="C170" s="1"/>
      <c r="D170" s="1"/>
      <c r="E170" s="1"/>
      <c r="F170" s="1"/>
      <c r="G170" s="1"/>
    </row>
    <row r="172" spans="1:7" x14ac:dyDescent="0.2">
      <c r="A172" s="1"/>
      <c r="B172" s="1"/>
      <c r="C172" s="1"/>
      <c r="D172" s="1"/>
      <c r="E172" s="1"/>
      <c r="F172" s="1"/>
      <c r="G172" s="1"/>
    </row>
    <row r="173" spans="1:7" x14ac:dyDescent="0.2">
      <c r="A173" s="1"/>
      <c r="B173" s="1"/>
      <c r="C173" s="1"/>
      <c r="D173" s="1"/>
      <c r="E173" s="1"/>
      <c r="F173" s="1"/>
      <c r="G173" s="1"/>
    </row>
    <row r="174" spans="1:7" x14ac:dyDescent="0.2">
      <c r="A174" s="1"/>
      <c r="B174" s="1"/>
      <c r="C174" s="1"/>
      <c r="D174" s="1"/>
      <c r="E174" s="1"/>
      <c r="F174" s="1"/>
      <c r="G174" s="1"/>
    </row>
    <row r="175" spans="1:7" x14ac:dyDescent="0.2">
      <c r="A175" s="1"/>
      <c r="B175" s="1"/>
      <c r="C175" s="1"/>
      <c r="D175" s="1"/>
      <c r="E175" s="1"/>
      <c r="F175" s="1"/>
      <c r="G175" s="1"/>
    </row>
    <row r="176" spans="1:7" x14ac:dyDescent="0.2">
      <c r="A176" s="1"/>
      <c r="B176" s="1"/>
      <c r="C176" s="1"/>
      <c r="D176" s="1"/>
      <c r="E176" s="1"/>
      <c r="F176" s="1"/>
      <c r="G176" s="1"/>
    </row>
    <row r="177" spans="1:7" x14ac:dyDescent="0.2">
      <c r="A177" s="1"/>
      <c r="B177" s="1"/>
      <c r="C177" s="1"/>
      <c r="D177" s="1"/>
      <c r="E177" s="1"/>
      <c r="F177" s="1"/>
      <c r="G177" s="1"/>
    </row>
    <row r="178" spans="1:7" x14ac:dyDescent="0.2">
      <c r="A178" s="1"/>
      <c r="B178" s="1"/>
      <c r="C178" s="1"/>
      <c r="D178" s="1"/>
      <c r="E178" s="1"/>
      <c r="F178" s="1"/>
      <c r="G178" s="1"/>
    </row>
    <row r="179" spans="1:7" x14ac:dyDescent="0.2">
      <c r="A179" s="1"/>
      <c r="B179" s="1"/>
      <c r="C179" s="1"/>
      <c r="D179" s="1"/>
      <c r="E179" s="1"/>
      <c r="F179" s="1"/>
      <c r="G179" s="1"/>
    </row>
    <row r="180" spans="1:7" x14ac:dyDescent="0.2">
      <c r="A180" s="1"/>
      <c r="B180" s="1"/>
      <c r="C180" s="1"/>
      <c r="D180" s="1"/>
      <c r="E180" s="1"/>
      <c r="F180" s="1"/>
      <c r="G180" s="1"/>
    </row>
    <row r="181" spans="1:7" x14ac:dyDescent="0.2">
      <c r="A181" s="1"/>
      <c r="B181" s="1"/>
      <c r="C181" s="1"/>
      <c r="D181" s="1"/>
      <c r="E181" s="1"/>
      <c r="F181" s="1"/>
      <c r="G181" s="1"/>
    </row>
    <row r="182" spans="1:7" x14ac:dyDescent="0.2">
      <c r="A182" s="1"/>
      <c r="B182" s="1"/>
      <c r="C182" s="1"/>
      <c r="D182" s="1"/>
      <c r="E182" s="1"/>
      <c r="F182" s="1"/>
      <c r="G182" s="1"/>
    </row>
    <row r="183" spans="1:7" x14ac:dyDescent="0.2">
      <c r="A183" s="1"/>
      <c r="B183" s="1"/>
      <c r="C183" s="1"/>
      <c r="D183" s="1"/>
      <c r="E183" s="1"/>
      <c r="F183" s="1"/>
      <c r="G183" s="1"/>
    </row>
    <row r="184" spans="1:7" x14ac:dyDescent="0.2">
      <c r="A184" s="1"/>
      <c r="B184" s="1"/>
      <c r="C184" s="1"/>
      <c r="D184" s="1"/>
      <c r="E184" s="1"/>
      <c r="F184" s="1"/>
      <c r="G184" s="1"/>
    </row>
    <row r="185" spans="1:7" x14ac:dyDescent="0.2">
      <c r="A185" s="1"/>
      <c r="B185" s="1"/>
      <c r="C185" s="1"/>
      <c r="D185" s="1"/>
      <c r="E185" s="1"/>
      <c r="F185" s="1"/>
      <c r="G185" s="1"/>
    </row>
    <row r="186" spans="1:7" x14ac:dyDescent="0.2">
      <c r="A186" s="1"/>
      <c r="B186" s="1"/>
      <c r="C186" s="1"/>
      <c r="D186" s="1"/>
      <c r="E186" s="1"/>
      <c r="F186" s="1"/>
      <c r="G186" s="1"/>
    </row>
    <row r="187" spans="1:7" x14ac:dyDescent="0.2">
      <c r="A187" s="1"/>
      <c r="B187" s="1"/>
      <c r="C187" s="1"/>
      <c r="D187" s="1"/>
      <c r="E187" s="1"/>
      <c r="F187" s="1"/>
      <c r="G187" s="1"/>
    </row>
    <row r="188" spans="1:7" x14ac:dyDescent="0.2">
      <c r="A188" s="1"/>
      <c r="B188" s="1"/>
      <c r="C188" s="1"/>
      <c r="D188" s="1"/>
      <c r="E188" s="1"/>
      <c r="F188" s="1"/>
      <c r="G188" s="1"/>
    </row>
    <row r="189" spans="1:7" x14ac:dyDescent="0.2">
      <c r="A189" s="1"/>
      <c r="B189" s="1"/>
      <c r="C189" s="1"/>
      <c r="D189" s="1"/>
      <c r="E189" s="1"/>
      <c r="F189" s="1"/>
      <c r="G189" s="1"/>
    </row>
    <row r="190" spans="1:7" x14ac:dyDescent="0.2">
      <c r="A190" s="1"/>
      <c r="B190" s="1"/>
      <c r="C190" s="1"/>
      <c r="D190" s="1"/>
      <c r="E190" s="1"/>
      <c r="F190" s="1"/>
      <c r="G190" s="1"/>
    </row>
    <row r="191" spans="1:7" x14ac:dyDescent="0.2">
      <c r="A191" s="1"/>
      <c r="B191" s="1"/>
      <c r="C191" s="1"/>
      <c r="D191" s="1"/>
      <c r="E191" s="1"/>
      <c r="F191" s="1"/>
      <c r="G191" s="1"/>
    </row>
    <row r="192" spans="1:7" x14ac:dyDescent="0.2">
      <c r="A192" s="1"/>
      <c r="B192" s="1"/>
      <c r="C192" s="1"/>
      <c r="D192" s="1"/>
      <c r="E192" s="1"/>
      <c r="F192" s="1"/>
      <c r="G192" s="1"/>
    </row>
    <row r="193" spans="1:7" x14ac:dyDescent="0.2">
      <c r="A193" s="1"/>
      <c r="B193" s="1"/>
      <c r="C193" s="1"/>
      <c r="D193" s="1"/>
      <c r="E193" s="1"/>
      <c r="F193" s="1"/>
      <c r="G193" s="1"/>
    </row>
    <row r="194" spans="1:7" x14ac:dyDescent="0.2">
      <c r="A194" s="1"/>
      <c r="B194" s="1"/>
      <c r="C194" s="1"/>
      <c r="D194" s="1"/>
      <c r="E194" s="1"/>
      <c r="F194" s="1"/>
      <c r="G194" s="1"/>
    </row>
    <row r="195" spans="1:7" x14ac:dyDescent="0.2">
      <c r="A195" s="1"/>
      <c r="B195" s="1"/>
      <c r="C195" s="1"/>
      <c r="D195" s="1"/>
      <c r="E195" s="1"/>
      <c r="F195" s="1"/>
      <c r="G195" s="1"/>
    </row>
    <row r="196" spans="1:7" x14ac:dyDescent="0.2">
      <c r="A196" s="1"/>
      <c r="B196" s="1"/>
      <c r="C196" s="1"/>
      <c r="D196" s="1"/>
      <c r="E196" s="1"/>
      <c r="F196" s="1"/>
      <c r="G196" s="1"/>
    </row>
    <row r="197" spans="1:7" x14ac:dyDescent="0.2">
      <c r="A197" s="1"/>
      <c r="B197" s="1"/>
      <c r="C197" s="1"/>
      <c r="D197" s="1"/>
      <c r="E197" s="1"/>
      <c r="F197" s="1"/>
      <c r="G197" s="1"/>
    </row>
    <row r="198" spans="1:7" ht="13.5" customHeight="1" x14ac:dyDescent="0.2">
      <c r="A198" s="1"/>
      <c r="B198" s="1"/>
      <c r="C198" s="1"/>
      <c r="D198" s="1"/>
      <c r="E198" s="1"/>
      <c r="F198" s="1"/>
      <c r="G198" s="1"/>
    </row>
    <row r="199" spans="1:7" ht="13.5" customHeight="1" x14ac:dyDescent="0.2">
      <c r="A199" s="1"/>
      <c r="B199" s="1"/>
      <c r="C199" s="1"/>
      <c r="D199" s="1"/>
      <c r="E199" s="1"/>
      <c r="F199" s="1"/>
      <c r="G199" s="1"/>
    </row>
    <row r="200" spans="1:7" ht="13.5" customHeight="1" x14ac:dyDescent="0.2">
      <c r="A200" s="1"/>
      <c r="B200" s="1"/>
      <c r="C200" s="1"/>
      <c r="D200" s="1"/>
      <c r="E200" s="1"/>
      <c r="F200" s="1"/>
      <c r="G200" s="1"/>
    </row>
    <row r="201" spans="1:7" ht="13.5" customHeight="1" x14ac:dyDescent="0.2">
      <c r="A201" s="1"/>
      <c r="B201" s="1"/>
      <c r="C201" s="1"/>
      <c r="D201" s="1"/>
      <c r="E201" s="1"/>
      <c r="F201" s="1"/>
      <c r="G201" s="1"/>
    </row>
    <row r="202" spans="1:7" ht="22.5" customHeight="1" x14ac:dyDescent="0.2">
      <c r="A202" s="1"/>
      <c r="B202" s="1"/>
      <c r="C202" s="1"/>
      <c r="D202" s="1"/>
      <c r="E202" s="1"/>
      <c r="F202" s="1"/>
      <c r="G202" s="1"/>
    </row>
    <row r="203" spans="1:7" x14ac:dyDescent="0.2">
      <c r="A203" s="1"/>
      <c r="B203" s="1"/>
      <c r="C203" s="1"/>
      <c r="D203" s="1"/>
      <c r="E203" s="1"/>
      <c r="F203" s="1"/>
      <c r="G203" s="1"/>
    </row>
    <row r="204" spans="1:7" x14ac:dyDescent="0.2">
      <c r="A204" s="1"/>
      <c r="B204" s="1"/>
      <c r="C204" s="1"/>
      <c r="D204" s="1"/>
      <c r="E204" s="1"/>
      <c r="F204" s="1"/>
      <c r="G204" s="1"/>
    </row>
  </sheetData>
  <mergeCells count="8">
    <mergeCell ref="A1:G1"/>
    <mergeCell ref="F2:G2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ჯგუფი</vt:lpstr>
    </vt:vector>
  </TitlesOfParts>
  <Company>GTZ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Lasha Enukidye</dc:creator>
  <cp:lastModifiedBy>Natalia Kudava</cp:lastModifiedBy>
  <cp:lastPrinted>2018-05-28T09:24:23Z</cp:lastPrinted>
  <dcterms:created xsi:type="dcterms:W3CDTF">2011-10-28T05:47:07Z</dcterms:created>
  <dcterms:modified xsi:type="dcterms:W3CDTF">2018-05-29T11:09:08Z</dcterms:modified>
</cp:coreProperties>
</file>